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8075" windowHeight="10140" activeTab="1"/>
  </bookViews>
  <sheets>
    <sheet name="Tájékoztató" sheetId="2" r:id="rId1"/>
    <sheet name="Adatok" sheetId="3" r:id="rId2"/>
    <sheet name="OENO 31930" sheetId="11" r:id="rId3"/>
    <sheet name="OENO 31931" sheetId="10" r:id="rId4"/>
    <sheet name="OENO 31932" sheetId="9" r:id="rId5"/>
    <sheet name="OENO 31934" sheetId="8" r:id="rId6"/>
    <sheet name="OENO 31936" sheetId="7" r:id="rId7"/>
    <sheet name="OENO 42400" sheetId="6" r:id="rId8"/>
  </sheets>
  <calcPr calcId="145621" iterateDelta="1E-4"/>
</workbook>
</file>

<file path=xl/calcChain.xml><?xml version="1.0" encoding="utf-8"?>
<calcChain xmlns="http://schemas.openxmlformats.org/spreadsheetml/2006/main">
  <c r="D161" i="6" l="1"/>
  <c r="D162" i="6" s="1"/>
  <c r="D163" i="6" s="1"/>
  <c r="C161" i="6"/>
  <c r="C162" i="6" s="1"/>
  <c r="D157" i="6"/>
  <c r="D158" i="6" s="1"/>
  <c r="D159" i="6" s="1"/>
  <c r="C157" i="6"/>
  <c r="C158" i="6" s="1"/>
  <c r="D153" i="6"/>
  <c r="D154" i="6" s="1"/>
  <c r="D155" i="6" s="1"/>
  <c r="C153" i="6"/>
  <c r="C154" i="6" s="1"/>
  <c r="D149" i="6"/>
  <c r="C149" i="6"/>
  <c r="C150" i="6" s="1"/>
  <c r="D145" i="6"/>
  <c r="D146" i="6" s="1"/>
  <c r="D147" i="6" s="1"/>
  <c r="C145" i="6"/>
  <c r="C146" i="6" s="1"/>
  <c r="D141" i="6"/>
  <c r="C141" i="6"/>
  <c r="C142" i="6" s="1"/>
  <c r="D137" i="6"/>
  <c r="D138" i="6" s="1"/>
  <c r="D139" i="6" s="1"/>
  <c r="C137" i="6"/>
  <c r="C138" i="6" s="1"/>
  <c r="D133" i="6"/>
  <c r="D134" i="6" s="1"/>
  <c r="D135" i="6" s="1"/>
  <c r="C133" i="6"/>
  <c r="C134" i="6" s="1"/>
  <c r="D129" i="6"/>
  <c r="D130" i="6" s="1"/>
  <c r="D131" i="6" s="1"/>
  <c r="C129" i="6"/>
  <c r="C130" i="6" s="1"/>
  <c r="D125" i="6"/>
  <c r="D126" i="6" s="1"/>
  <c r="C125" i="6"/>
  <c r="C126" i="6" s="1"/>
  <c r="C127" i="6" s="1"/>
  <c r="D121" i="6"/>
  <c r="D122" i="6" s="1"/>
  <c r="D123" i="6" s="1"/>
  <c r="C121" i="6"/>
  <c r="C122" i="6" s="1"/>
  <c r="D117" i="6"/>
  <c r="D118" i="6" s="1"/>
  <c r="D119" i="6" s="1"/>
  <c r="C117" i="6"/>
  <c r="C118" i="6" s="1"/>
  <c r="D113" i="6"/>
  <c r="D114" i="6" s="1"/>
  <c r="D115" i="6" s="1"/>
  <c r="C113" i="6"/>
  <c r="C114" i="6" s="1"/>
  <c r="D109" i="6"/>
  <c r="D110" i="6" s="1"/>
  <c r="D111" i="6" s="1"/>
  <c r="C109" i="6"/>
  <c r="C110" i="6" s="1"/>
  <c r="D105" i="6"/>
  <c r="D106" i="6" s="1"/>
  <c r="D107" i="6" s="1"/>
  <c r="C105" i="6"/>
  <c r="C106" i="6" s="1"/>
  <c r="D101" i="6"/>
  <c r="D102" i="6" s="1"/>
  <c r="D103" i="6" s="1"/>
  <c r="C101" i="6"/>
  <c r="C102" i="6" s="1"/>
  <c r="D97" i="6"/>
  <c r="D98" i="6" s="1"/>
  <c r="D99" i="6" s="1"/>
  <c r="C97" i="6"/>
  <c r="C98" i="6" s="1"/>
  <c r="D94" i="6"/>
  <c r="D95" i="6" s="1"/>
  <c r="D93" i="6"/>
  <c r="C93" i="6"/>
  <c r="C94" i="6" s="1"/>
  <c r="D89" i="6"/>
  <c r="D90" i="6" s="1"/>
  <c r="D91" i="6" s="1"/>
  <c r="C89" i="6"/>
  <c r="C90" i="6" s="1"/>
  <c r="D85" i="6"/>
  <c r="D86" i="6" s="1"/>
  <c r="D87" i="6" s="1"/>
  <c r="C85" i="6"/>
  <c r="C86" i="6" s="1"/>
  <c r="D81" i="6"/>
  <c r="D82" i="6" s="1"/>
  <c r="D83" i="6" s="1"/>
  <c r="C81" i="6"/>
  <c r="C82" i="6" s="1"/>
  <c r="D77" i="6"/>
  <c r="D78" i="6" s="1"/>
  <c r="D79" i="6" s="1"/>
  <c r="C77" i="6"/>
  <c r="C78" i="6" s="1"/>
  <c r="D73" i="6"/>
  <c r="D74" i="6" s="1"/>
  <c r="D75" i="6" s="1"/>
  <c r="C73" i="6"/>
  <c r="C74" i="6" s="1"/>
  <c r="D69" i="6"/>
  <c r="D70" i="6" s="1"/>
  <c r="D71" i="6" s="1"/>
  <c r="C69" i="6"/>
  <c r="C70" i="6" s="1"/>
  <c r="D65" i="6"/>
  <c r="D66" i="6" s="1"/>
  <c r="D67" i="6" s="1"/>
  <c r="C65" i="6"/>
  <c r="C66" i="6" s="1"/>
  <c r="D61" i="6"/>
  <c r="D62" i="6" s="1"/>
  <c r="D63" i="6" s="1"/>
  <c r="C61" i="6"/>
  <c r="C62" i="6" s="1"/>
  <c r="D57" i="6"/>
  <c r="D58" i="6" s="1"/>
  <c r="D59" i="6" s="1"/>
  <c r="C57" i="6"/>
  <c r="C58" i="6" s="1"/>
  <c r="D53" i="6"/>
  <c r="D54" i="6" s="1"/>
  <c r="D55" i="6" s="1"/>
  <c r="C53" i="6"/>
  <c r="C54" i="6" s="1"/>
  <c r="D49" i="6"/>
  <c r="D50" i="6" s="1"/>
  <c r="D51" i="6" s="1"/>
  <c r="C49" i="6"/>
  <c r="C50" i="6" s="1"/>
  <c r="D45" i="6"/>
  <c r="D46" i="6" s="1"/>
  <c r="D47" i="6" s="1"/>
  <c r="C45" i="6"/>
  <c r="C46" i="6" s="1"/>
  <c r="D41" i="6"/>
  <c r="D42" i="6" s="1"/>
  <c r="D43" i="6" s="1"/>
  <c r="C41" i="6"/>
  <c r="C42" i="6" s="1"/>
  <c r="D37" i="6"/>
  <c r="D38" i="6" s="1"/>
  <c r="D39" i="6" s="1"/>
  <c r="C37" i="6"/>
  <c r="C38" i="6" s="1"/>
  <c r="D33" i="6"/>
  <c r="D34" i="6" s="1"/>
  <c r="D35" i="6" s="1"/>
  <c r="C33" i="6"/>
  <c r="C34" i="6" s="1"/>
  <c r="D29" i="6"/>
  <c r="D30" i="6" s="1"/>
  <c r="D31" i="6" s="1"/>
  <c r="C29" i="6"/>
  <c r="C30" i="6" s="1"/>
  <c r="D25" i="6"/>
  <c r="D26" i="6" s="1"/>
  <c r="D27" i="6" s="1"/>
  <c r="C25" i="6"/>
  <c r="C26" i="6" s="1"/>
  <c r="D21" i="6"/>
  <c r="D22" i="6" s="1"/>
  <c r="D23" i="6" s="1"/>
  <c r="C21" i="6"/>
  <c r="C22" i="6" s="1"/>
  <c r="D17" i="6"/>
  <c r="D18" i="6" s="1"/>
  <c r="D19" i="6" s="1"/>
  <c r="C17" i="6"/>
  <c r="Z17" i="6" s="1"/>
  <c r="D13" i="6"/>
  <c r="D14" i="6" s="1"/>
  <c r="D15" i="6" s="1"/>
  <c r="C13" i="6"/>
  <c r="C14" i="6" s="1"/>
  <c r="D9" i="6"/>
  <c r="D10" i="6" s="1"/>
  <c r="D11" i="6" s="1"/>
  <c r="C9" i="6"/>
  <c r="C10" i="6" s="1"/>
  <c r="C6" i="6"/>
  <c r="C7" i="6" s="1"/>
  <c r="D5" i="6"/>
  <c r="D6" i="6" s="1"/>
  <c r="C5" i="6"/>
  <c r="Z160" i="6"/>
  <c r="Z157" i="6"/>
  <c r="Z156" i="6"/>
  <c r="Z152" i="6"/>
  <c r="Z148" i="6"/>
  <c r="Z144" i="6"/>
  <c r="Z140" i="6"/>
  <c r="Z136" i="6"/>
  <c r="Z132" i="6"/>
  <c r="Z128" i="6"/>
  <c r="Z124" i="6"/>
  <c r="Z120" i="6"/>
  <c r="Z116" i="6"/>
  <c r="Z112" i="6"/>
  <c r="Z108" i="6"/>
  <c r="Z104" i="6"/>
  <c r="Z100" i="6"/>
  <c r="Z96" i="6"/>
  <c r="Z93" i="6"/>
  <c r="Z92" i="6"/>
  <c r="Z89" i="6"/>
  <c r="Z88" i="6"/>
  <c r="Z84" i="6"/>
  <c r="Z81" i="6"/>
  <c r="Z80" i="6"/>
  <c r="Z77" i="6"/>
  <c r="Z76" i="6"/>
  <c r="Z72" i="6"/>
  <c r="Z69" i="6"/>
  <c r="Z68" i="6"/>
  <c r="Z65" i="6"/>
  <c r="Z64" i="6"/>
  <c r="Z60" i="6"/>
  <c r="Z57" i="6"/>
  <c r="Z56" i="6"/>
  <c r="Z53" i="6"/>
  <c r="Z52" i="6"/>
  <c r="Z48" i="6"/>
  <c r="Z45" i="6"/>
  <c r="Z44" i="6"/>
  <c r="Z41" i="6"/>
  <c r="Z40" i="6"/>
  <c r="Z36" i="6"/>
  <c r="Z33" i="6"/>
  <c r="Z32" i="6"/>
  <c r="Z29" i="6"/>
  <c r="Z28" i="6"/>
  <c r="Z24" i="6"/>
  <c r="Z21" i="6"/>
  <c r="Z20" i="6"/>
  <c r="Z16" i="6"/>
  <c r="Z12" i="6"/>
  <c r="Z9" i="6"/>
  <c r="Z8" i="6"/>
  <c r="Z4" i="6"/>
  <c r="Z43" i="7"/>
  <c r="Z42" i="7"/>
  <c r="Z41" i="7"/>
  <c r="Z40" i="7"/>
  <c r="Z39" i="7"/>
  <c r="Z38" i="7"/>
  <c r="Z37" i="7"/>
  <c r="Z36" i="7"/>
  <c r="Z35" i="7"/>
  <c r="Z34" i="7"/>
  <c r="Z33" i="7"/>
  <c r="Z32" i="7"/>
  <c r="Z31" i="7"/>
  <c r="Z30" i="7"/>
  <c r="Z29" i="7"/>
  <c r="Z28" i="7"/>
  <c r="Z27" i="7"/>
  <c r="Z26" i="7"/>
  <c r="Z25" i="7"/>
  <c r="Z24" i="7"/>
  <c r="Z23" i="7"/>
  <c r="Z22" i="7"/>
  <c r="Z21" i="7"/>
  <c r="Z20" i="7"/>
  <c r="Z19" i="7"/>
  <c r="Z18" i="7"/>
  <c r="Z17" i="7"/>
  <c r="Z16" i="7"/>
  <c r="Z15" i="7"/>
  <c r="Z14" i="7"/>
  <c r="Z13" i="7"/>
  <c r="Z12" i="7"/>
  <c r="Z11" i="7"/>
  <c r="Z10" i="7"/>
  <c r="Z9" i="7"/>
  <c r="Z8" i="7"/>
  <c r="Z7" i="7"/>
  <c r="Z6" i="7"/>
  <c r="Z5" i="7"/>
  <c r="Z4" i="7"/>
  <c r="Z43" i="8"/>
  <c r="Z42" i="8"/>
  <c r="Z41" i="8"/>
  <c r="Z40" i="8"/>
  <c r="Z39" i="8"/>
  <c r="Z38" i="8"/>
  <c r="Z37" i="8"/>
  <c r="Z36" i="8"/>
  <c r="Z35" i="8"/>
  <c r="Z34" i="8"/>
  <c r="Z33" i="8"/>
  <c r="Z32" i="8"/>
  <c r="Z31" i="8"/>
  <c r="Z30" i="8"/>
  <c r="Z29" i="8"/>
  <c r="Z28" i="8"/>
  <c r="Z27" i="8"/>
  <c r="Z26" i="8"/>
  <c r="Z25" i="8"/>
  <c r="Z24" i="8"/>
  <c r="Z23" i="8"/>
  <c r="Z22" i="8"/>
  <c r="Z21" i="8"/>
  <c r="Z20" i="8"/>
  <c r="Z19" i="8"/>
  <c r="Z18" i="8"/>
  <c r="Z17" i="8"/>
  <c r="Z16" i="8"/>
  <c r="Z15" i="8"/>
  <c r="Z14" i="8"/>
  <c r="Z13" i="8"/>
  <c r="Z12" i="8"/>
  <c r="Z11" i="8"/>
  <c r="Z10" i="8"/>
  <c r="Z9" i="8"/>
  <c r="Z8" i="8"/>
  <c r="Z7" i="8"/>
  <c r="Z6" i="8"/>
  <c r="Z5" i="8"/>
  <c r="Z4" i="8"/>
  <c r="Z83" i="9"/>
  <c r="Z82" i="9"/>
  <c r="Z80" i="9"/>
  <c r="Z78" i="9"/>
  <c r="Z77" i="9"/>
  <c r="Z76" i="9"/>
  <c r="Z74" i="9"/>
  <c r="Z72" i="9"/>
  <c r="Z71" i="9"/>
  <c r="Z70" i="9"/>
  <c r="Z68" i="9"/>
  <c r="Z66" i="9"/>
  <c r="Z65" i="9"/>
  <c r="Z64" i="9"/>
  <c r="Z62" i="9"/>
  <c r="Z60" i="9"/>
  <c r="Z59" i="9"/>
  <c r="Z58" i="9"/>
  <c r="Z56" i="9"/>
  <c r="Z54" i="9"/>
  <c r="Z53" i="9"/>
  <c r="Z52" i="9"/>
  <c r="Z50" i="9"/>
  <c r="Z48" i="9"/>
  <c r="Z47" i="9"/>
  <c r="Z46" i="9"/>
  <c r="Z44" i="9"/>
  <c r="Z42" i="9"/>
  <c r="Z41" i="9"/>
  <c r="Z40" i="9"/>
  <c r="Z38" i="9"/>
  <c r="Z36" i="9"/>
  <c r="Z35" i="9"/>
  <c r="Z34" i="9"/>
  <c r="Z32" i="9"/>
  <c r="Z30" i="9"/>
  <c r="Z29" i="9"/>
  <c r="Z28" i="9"/>
  <c r="Z26" i="9"/>
  <c r="Z24" i="9"/>
  <c r="Z23" i="9"/>
  <c r="Z22" i="9"/>
  <c r="Z20" i="9"/>
  <c r="Z18" i="9"/>
  <c r="Z17" i="9"/>
  <c r="Z16" i="9"/>
  <c r="Z14" i="9"/>
  <c r="Z12" i="9"/>
  <c r="Z11" i="9"/>
  <c r="Z10" i="9"/>
  <c r="Z8" i="9"/>
  <c r="Z6" i="9"/>
  <c r="Z5" i="9"/>
  <c r="Z4" i="9"/>
  <c r="Z82" i="10"/>
  <c r="Z80" i="10"/>
  <c r="Z79" i="10"/>
  <c r="Z78" i="10"/>
  <c r="Z76" i="10"/>
  <c r="Z74" i="10"/>
  <c r="Z73" i="10"/>
  <c r="Z72" i="10"/>
  <c r="Z70" i="10"/>
  <c r="Z68" i="10"/>
  <c r="Z67" i="10"/>
  <c r="Z66" i="10"/>
  <c r="Z64" i="10"/>
  <c r="Z62" i="10"/>
  <c r="Z61" i="10"/>
  <c r="Z60" i="10"/>
  <c r="Z58" i="10"/>
  <c r="Z56" i="10"/>
  <c r="Z55" i="10"/>
  <c r="Z54" i="10"/>
  <c r="Z52" i="10"/>
  <c r="Z50" i="10"/>
  <c r="Z49" i="10"/>
  <c r="Z48" i="10"/>
  <c r="Z46" i="10"/>
  <c r="Z44" i="10"/>
  <c r="Z43" i="10"/>
  <c r="Z42" i="10"/>
  <c r="Z40" i="10"/>
  <c r="Z38" i="10"/>
  <c r="Z37" i="10"/>
  <c r="Z36" i="10"/>
  <c r="Z34" i="10"/>
  <c r="Z32" i="10"/>
  <c r="Z31" i="10"/>
  <c r="Z30" i="10"/>
  <c r="Z28" i="10"/>
  <c r="Z26" i="10"/>
  <c r="Z25" i="10"/>
  <c r="Z24" i="10"/>
  <c r="Z22" i="10"/>
  <c r="Z20" i="10"/>
  <c r="Z19" i="10"/>
  <c r="Z18" i="10"/>
  <c r="Z16" i="10"/>
  <c r="Z14" i="10"/>
  <c r="Z13" i="10"/>
  <c r="Z12" i="10"/>
  <c r="Z10" i="10"/>
  <c r="Z8" i="10"/>
  <c r="Z7" i="10"/>
  <c r="Z6" i="10"/>
  <c r="Z4" i="10"/>
  <c r="D83" i="9"/>
  <c r="C83" i="9"/>
  <c r="D81" i="9"/>
  <c r="Z81" i="9" s="1"/>
  <c r="C81" i="9"/>
  <c r="D79" i="9"/>
  <c r="C79" i="9"/>
  <c r="Z79" i="9" s="1"/>
  <c r="D77" i="9"/>
  <c r="C77" i="9"/>
  <c r="D75" i="9"/>
  <c r="Z75" i="9" s="1"/>
  <c r="C75" i="9"/>
  <c r="D73" i="9"/>
  <c r="C73" i="9"/>
  <c r="Z73" i="9" s="1"/>
  <c r="D71" i="9"/>
  <c r="C71" i="9"/>
  <c r="D69" i="9"/>
  <c r="Z69" i="9" s="1"/>
  <c r="C69" i="9"/>
  <c r="D67" i="9"/>
  <c r="C67" i="9"/>
  <c r="Z67" i="9" s="1"/>
  <c r="D65" i="9"/>
  <c r="C65" i="9"/>
  <c r="D63" i="9"/>
  <c r="Z63" i="9" s="1"/>
  <c r="C63" i="9"/>
  <c r="D61" i="9"/>
  <c r="C61" i="9"/>
  <c r="Z61" i="9" s="1"/>
  <c r="D59" i="9"/>
  <c r="C59" i="9"/>
  <c r="D57" i="9"/>
  <c r="Z57" i="9" s="1"/>
  <c r="C57" i="9"/>
  <c r="D55" i="9"/>
  <c r="C55" i="9"/>
  <c r="Z55" i="9" s="1"/>
  <c r="D53" i="9"/>
  <c r="C53" i="9"/>
  <c r="D51" i="9"/>
  <c r="Z51" i="9" s="1"/>
  <c r="C51" i="9"/>
  <c r="D49" i="9"/>
  <c r="C49" i="9"/>
  <c r="Z49" i="9" s="1"/>
  <c r="D47" i="9"/>
  <c r="C47" i="9"/>
  <c r="D45" i="9"/>
  <c r="Z45" i="9" s="1"/>
  <c r="C45" i="9"/>
  <c r="D43" i="9"/>
  <c r="C43" i="9"/>
  <c r="Z43" i="9" s="1"/>
  <c r="D41" i="9"/>
  <c r="C41" i="9"/>
  <c r="D39" i="9"/>
  <c r="Z39" i="9" s="1"/>
  <c r="C39" i="9"/>
  <c r="D37" i="9"/>
  <c r="C37" i="9"/>
  <c r="Z37" i="9" s="1"/>
  <c r="D35" i="9"/>
  <c r="C35" i="9"/>
  <c r="D33" i="9"/>
  <c r="Z33" i="9" s="1"/>
  <c r="C33" i="9"/>
  <c r="D31" i="9"/>
  <c r="C31" i="9"/>
  <c r="Z31" i="9" s="1"/>
  <c r="D29" i="9"/>
  <c r="C29" i="9"/>
  <c r="D27" i="9"/>
  <c r="Z27" i="9" s="1"/>
  <c r="C27" i="9"/>
  <c r="D25" i="9"/>
  <c r="C25" i="9"/>
  <c r="Z25" i="9" s="1"/>
  <c r="D23" i="9"/>
  <c r="C23" i="9"/>
  <c r="D21" i="9"/>
  <c r="Z21" i="9" s="1"/>
  <c r="C21" i="9"/>
  <c r="D19" i="9"/>
  <c r="C19" i="9"/>
  <c r="Z19" i="9" s="1"/>
  <c r="D17" i="9"/>
  <c r="C17" i="9"/>
  <c r="D15" i="9"/>
  <c r="Z15" i="9" s="1"/>
  <c r="C15" i="9"/>
  <c r="D13" i="9"/>
  <c r="C13" i="9"/>
  <c r="Z13" i="9" s="1"/>
  <c r="D11" i="9"/>
  <c r="C11" i="9"/>
  <c r="D9" i="9"/>
  <c r="Z9" i="9" s="1"/>
  <c r="C9" i="9"/>
  <c r="D7" i="9"/>
  <c r="C7" i="9"/>
  <c r="Z7" i="9" s="1"/>
  <c r="D5" i="9"/>
  <c r="C5" i="9"/>
  <c r="D83" i="10"/>
  <c r="Z83" i="10" s="1"/>
  <c r="C83" i="10"/>
  <c r="D81" i="10"/>
  <c r="C81" i="10"/>
  <c r="Z81" i="10" s="1"/>
  <c r="D79" i="10"/>
  <c r="C79" i="10"/>
  <c r="D77" i="10"/>
  <c r="Z77" i="10" s="1"/>
  <c r="C77" i="10"/>
  <c r="D75" i="10"/>
  <c r="C75" i="10"/>
  <c r="Z75" i="10" s="1"/>
  <c r="D73" i="10"/>
  <c r="C73" i="10"/>
  <c r="D71" i="10"/>
  <c r="Z71" i="10" s="1"/>
  <c r="C71" i="10"/>
  <c r="D69" i="10"/>
  <c r="C69" i="10"/>
  <c r="Z69" i="10" s="1"/>
  <c r="D67" i="10"/>
  <c r="C67" i="10"/>
  <c r="D65" i="10"/>
  <c r="Z65" i="10" s="1"/>
  <c r="C65" i="10"/>
  <c r="D63" i="10"/>
  <c r="C63" i="10"/>
  <c r="Z63" i="10" s="1"/>
  <c r="D61" i="10"/>
  <c r="C61" i="10"/>
  <c r="D59" i="10"/>
  <c r="Z59" i="10" s="1"/>
  <c r="C59" i="10"/>
  <c r="D57" i="10"/>
  <c r="C57" i="10"/>
  <c r="Z57" i="10" s="1"/>
  <c r="D55" i="10"/>
  <c r="C55" i="10"/>
  <c r="D53" i="10"/>
  <c r="Z53" i="10" s="1"/>
  <c r="C53" i="10"/>
  <c r="D51" i="10"/>
  <c r="C51" i="10"/>
  <c r="Z51" i="10" s="1"/>
  <c r="D49" i="10"/>
  <c r="C49" i="10"/>
  <c r="D47" i="10"/>
  <c r="Z47" i="10" s="1"/>
  <c r="C47" i="10"/>
  <c r="D45" i="10"/>
  <c r="C45" i="10"/>
  <c r="Z45" i="10" s="1"/>
  <c r="D43" i="10"/>
  <c r="C43" i="10"/>
  <c r="D41" i="10"/>
  <c r="Z41" i="10" s="1"/>
  <c r="C41" i="10"/>
  <c r="D39" i="10"/>
  <c r="C39" i="10"/>
  <c r="Z39" i="10" s="1"/>
  <c r="D37" i="10"/>
  <c r="C37" i="10"/>
  <c r="D35" i="10"/>
  <c r="Z35" i="10" s="1"/>
  <c r="C35" i="10"/>
  <c r="D33" i="10"/>
  <c r="C33" i="10"/>
  <c r="Z33" i="10" s="1"/>
  <c r="D31" i="10"/>
  <c r="C31" i="10"/>
  <c r="D29" i="10"/>
  <c r="Z29" i="10" s="1"/>
  <c r="C29" i="10"/>
  <c r="D27" i="10"/>
  <c r="C27" i="10"/>
  <c r="Z27" i="10" s="1"/>
  <c r="D25" i="10"/>
  <c r="C25" i="10"/>
  <c r="D23" i="10"/>
  <c r="Z23" i="10" s="1"/>
  <c r="C23" i="10"/>
  <c r="D21" i="10"/>
  <c r="C21" i="10"/>
  <c r="Z21" i="10" s="1"/>
  <c r="D19" i="10"/>
  <c r="C19" i="10"/>
  <c r="D17" i="10"/>
  <c r="Z17" i="10" s="1"/>
  <c r="C17" i="10"/>
  <c r="D15" i="10"/>
  <c r="C15" i="10"/>
  <c r="Z15" i="10" s="1"/>
  <c r="D13" i="10"/>
  <c r="C13" i="10"/>
  <c r="D11" i="10"/>
  <c r="Z11" i="10" s="1"/>
  <c r="C11" i="10"/>
  <c r="D9" i="10"/>
  <c r="C9" i="10"/>
  <c r="Z9" i="10" s="1"/>
  <c r="D7" i="10"/>
  <c r="C7" i="10"/>
  <c r="D5" i="10"/>
  <c r="Z5" i="10" s="1"/>
  <c r="C5" i="10"/>
  <c r="Z83" i="11"/>
  <c r="Z82" i="11"/>
  <c r="Z80" i="11"/>
  <c r="Z79" i="11"/>
  <c r="Z78" i="11"/>
  <c r="Z77" i="11"/>
  <c r="Z76" i="11"/>
  <c r="Z74" i="11"/>
  <c r="Z73" i="11"/>
  <c r="Z72" i="11"/>
  <c r="Z71" i="11"/>
  <c r="Z70" i="11"/>
  <c r="Z68" i="11"/>
  <c r="Z67" i="11"/>
  <c r="Z66" i="11"/>
  <c r="Z65" i="11"/>
  <c r="Z64" i="11"/>
  <c r="Z62" i="11"/>
  <c r="Z61" i="11"/>
  <c r="Z60" i="11"/>
  <c r="Z59" i="11"/>
  <c r="Z58" i="11"/>
  <c r="Z56" i="11"/>
  <c r="Z55" i="11"/>
  <c r="Z54" i="11"/>
  <c r="Z53" i="11"/>
  <c r="Z52" i="11"/>
  <c r="Z50" i="11"/>
  <c r="Z49" i="11"/>
  <c r="Z48" i="11"/>
  <c r="Z47" i="11"/>
  <c r="Z46" i="11"/>
  <c r="Z44" i="11"/>
  <c r="Z43" i="11"/>
  <c r="Z42" i="11"/>
  <c r="Z41" i="11"/>
  <c r="Z40" i="11"/>
  <c r="Z38" i="11"/>
  <c r="Z37" i="11"/>
  <c r="Z36" i="11"/>
  <c r="Z35" i="11"/>
  <c r="Z34" i="11"/>
  <c r="Z32" i="11"/>
  <c r="Z31" i="11"/>
  <c r="Z30" i="11"/>
  <c r="Z29" i="11"/>
  <c r="Z28" i="11"/>
  <c r="Z26" i="11"/>
  <c r="Z25" i="11"/>
  <c r="Z24" i="11"/>
  <c r="Z23" i="11"/>
  <c r="Z22" i="11"/>
  <c r="Z20" i="11"/>
  <c r="Z19" i="11"/>
  <c r="Z18" i="11"/>
  <c r="Z17" i="11"/>
  <c r="Z16" i="11"/>
  <c r="Z14" i="11"/>
  <c r="Z13" i="11"/>
  <c r="Z12" i="11"/>
  <c r="Z11" i="11"/>
  <c r="Z10" i="11"/>
  <c r="Z8" i="11"/>
  <c r="Z7" i="11"/>
  <c r="Z6" i="11"/>
  <c r="Z5" i="11"/>
  <c r="D83" i="11"/>
  <c r="C83" i="11"/>
  <c r="D81" i="11"/>
  <c r="C81" i="11"/>
  <c r="Z81" i="11" s="1"/>
  <c r="D79" i="11"/>
  <c r="C79" i="11"/>
  <c r="D77" i="11"/>
  <c r="C77" i="11"/>
  <c r="D75" i="11"/>
  <c r="C75" i="11"/>
  <c r="Z75" i="11" s="1"/>
  <c r="D73" i="11"/>
  <c r="C73" i="11"/>
  <c r="D71" i="11"/>
  <c r="C71" i="11"/>
  <c r="D69" i="11"/>
  <c r="C69" i="11"/>
  <c r="Z69" i="11" s="1"/>
  <c r="D67" i="11"/>
  <c r="C67" i="11"/>
  <c r="D65" i="11"/>
  <c r="C65" i="11"/>
  <c r="D63" i="11"/>
  <c r="C63" i="11"/>
  <c r="Z63" i="11" s="1"/>
  <c r="D61" i="11"/>
  <c r="C61" i="11"/>
  <c r="D59" i="11"/>
  <c r="C59" i="11"/>
  <c r="D57" i="11"/>
  <c r="C57" i="11"/>
  <c r="Z57" i="11" s="1"/>
  <c r="D55" i="11"/>
  <c r="C55" i="11"/>
  <c r="D53" i="11"/>
  <c r="C53" i="11"/>
  <c r="D51" i="11"/>
  <c r="C51" i="11"/>
  <c r="Z51" i="11" s="1"/>
  <c r="D49" i="11"/>
  <c r="C49" i="11"/>
  <c r="D47" i="11"/>
  <c r="C47" i="11"/>
  <c r="D45" i="11"/>
  <c r="C45" i="11"/>
  <c r="Z45" i="11" s="1"/>
  <c r="D43" i="11"/>
  <c r="C43" i="11"/>
  <c r="D41" i="11"/>
  <c r="C41" i="11"/>
  <c r="D39" i="11"/>
  <c r="C39" i="11"/>
  <c r="Z39" i="11" s="1"/>
  <c r="D37" i="11"/>
  <c r="C37" i="11"/>
  <c r="D35" i="11"/>
  <c r="C35" i="11"/>
  <c r="D33" i="11"/>
  <c r="C33" i="11"/>
  <c r="Z33" i="11" s="1"/>
  <c r="D31" i="11"/>
  <c r="C31" i="11"/>
  <c r="D29" i="11"/>
  <c r="C29" i="11"/>
  <c r="D27" i="11"/>
  <c r="C27" i="11"/>
  <c r="Z27" i="11" s="1"/>
  <c r="D25" i="11"/>
  <c r="C25" i="11"/>
  <c r="D23" i="11"/>
  <c r="C23" i="11"/>
  <c r="D21" i="11"/>
  <c r="C21" i="11"/>
  <c r="Z21" i="11" s="1"/>
  <c r="D19" i="11"/>
  <c r="C19" i="11"/>
  <c r="D17" i="11"/>
  <c r="C17" i="11"/>
  <c r="D15" i="11"/>
  <c r="C15" i="11"/>
  <c r="Z15" i="11" s="1"/>
  <c r="D13" i="11"/>
  <c r="C13" i="11"/>
  <c r="D11" i="11"/>
  <c r="C11" i="11"/>
  <c r="D9" i="11"/>
  <c r="C9" i="11"/>
  <c r="Z9" i="11" s="1"/>
  <c r="D7" i="11"/>
  <c r="C7" i="11"/>
  <c r="D5" i="11"/>
  <c r="C5" i="11"/>
  <c r="Z4" i="11"/>
  <c r="F7" i="3" l="1"/>
  <c r="F4" i="3"/>
  <c r="F3" i="3"/>
  <c r="F5" i="3"/>
  <c r="C95" i="6"/>
  <c r="Z95" i="6" s="1"/>
  <c r="Z94" i="6"/>
  <c r="Z101" i="6"/>
  <c r="Z113" i="6"/>
  <c r="Z125" i="6"/>
  <c r="Z149" i="6"/>
  <c r="F6" i="3"/>
  <c r="Z105" i="6"/>
  <c r="Z117" i="6"/>
  <c r="Z141" i="6"/>
  <c r="Z13" i="6"/>
  <c r="Z25" i="6"/>
  <c r="Z37" i="6"/>
  <c r="Z49" i="6"/>
  <c r="Z61" i="6"/>
  <c r="Z73" i="6"/>
  <c r="Z85" i="6"/>
  <c r="Z133" i="6"/>
  <c r="C18" i="6"/>
  <c r="C19" i="6" s="1"/>
  <c r="Z19" i="6" s="1"/>
  <c r="Z97" i="6"/>
  <c r="Z109" i="6"/>
  <c r="Z121" i="6"/>
  <c r="Z5" i="6"/>
  <c r="C163" i="6"/>
  <c r="Z163" i="6" s="1"/>
  <c r="Z162" i="6"/>
  <c r="Z161" i="6"/>
  <c r="Z158" i="6"/>
  <c r="C159" i="6"/>
  <c r="Z159" i="6" s="1"/>
  <c r="C155" i="6"/>
  <c r="Z155" i="6" s="1"/>
  <c r="Z154" i="6"/>
  <c r="Z153" i="6"/>
  <c r="C151" i="6"/>
  <c r="D150" i="6"/>
  <c r="D151" i="6" s="1"/>
  <c r="C147" i="6"/>
  <c r="Z147" i="6" s="1"/>
  <c r="Z146" i="6"/>
  <c r="Z145" i="6"/>
  <c r="Z142" i="6"/>
  <c r="C143" i="6"/>
  <c r="D142" i="6"/>
  <c r="D143" i="6" s="1"/>
  <c r="C139" i="6"/>
  <c r="Z139" i="6" s="1"/>
  <c r="Z138" i="6"/>
  <c r="Z137" i="6"/>
  <c r="Z134" i="6"/>
  <c r="C135" i="6"/>
  <c r="Z135" i="6" s="1"/>
  <c r="C131" i="6"/>
  <c r="Z131" i="6" s="1"/>
  <c r="Z130" i="6"/>
  <c r="Z129" i="6"/>
  <c r="D127" i="6"/>
  <c r="Z127" i="6" s="1"/>
  <c r="Z126" i="6"/>
  <c r="C123" i="6"/>
  <c r="Z123" i="6" s="1"/>
  <c r="Z122" i="6"/>
  <c r="C119" i="6"/>
  <c r="Z119" i="6" s="1"/>
  <c r="Z118" i="6"/>
  <c r="C115" i="6"/>
  <c r="Z115" i="6" s="1"/>
  <c r="Z114" i="6"/>
  <c r="C111" i="6"/>
  <c r="Z111" i="6" s="1"/>
  <c r="Z110" i="6"/>
  <c r="C107" i="6"/>
  <c r="Z107" i="6" s="1"/>
  <c r="Z106" i="6"/>
  <c r="C103" i="6"/>
  <c r="Z103" i="6" s="1"/>
  <c r="Z102" i="6"/>
  <c r="C99" i="6"/>
  <c r="Z99" i="6" s="1"/>
  <c r="Z98" i="6"/>
  <c r="C91" i="6"/>
  <c r="Z91" i="6" s="1"/>
  <c r="Z90" i="6"/>
  <c r="C87" i="6"/>
  <c r="Z87" i="6" s="1"/>
  <c r="Z86" i="6"/>
  <c r="C83" i="6"/>
  <c r="Z83" i="6" s="1"/>
  <c r="Z82" i="6"/>
  <c r="C79" i="6"/>
  <c r="Z79" i="6" s="1"/>
  <c r="Z78" i="6"/>
  <c r="C75" i="6"/>
  <c r="Z75" i="6" s="1"/>
  <c r="Z74" i="6"/>
  <c r="C71" i="6"/>
  <c r="Z71" i="6" s="1"/>
  <c r="Z70" i="6"/>
  <c r="C67" i="6"/>
  <c r="Z67" i="6" s="1"/>
  <c r="Z66" i="6"/>
  <c r="C63" i="6"/>
  <c r="Z63" i="6" s="1"/>
  <c r="Z62" i="6"/>
  <c r="C59" i="6"/>
  <c r="Z59" i="6" s="1"/>
  <c r="Z58" i="6"/>
  <c r="C55" i="6"/>
  <c r="Z55" i="6" s="1"/>
  <c r="Z54" i="6"/>
  <c r="C51" i="6"/>
  <c r="Z51" i="6" s="1"/>
  <c r="Z50" i="6"/>
  <c r="C47" i="6"/>
  <c r="Z47" i="6" s="1"/>
  <c r="Z46" i="6"/>
  <c r="C43" i="6"/>
  <c r="Z43" i="6" s="1"/>
  <c r="Z42" i="6"/>
  <c r="C39" i="6"/>
  <c r="Z39" i="6" s="1"/>
  <c r="Z38" i="6"/>
  <c r="C35" i="6"/>
  <c r="Z35" i="6" s="1"/>
  <c r="Z34" i="6"/>
  <c r="C31" i="6"/>
  <c r="Z31" i="6" s="1"/>
  <c r="Z30" i="6"/>
  <c r="C27" i="6"/>
  <c r="Z27" i="6" s="1"/>
  <c r="Z26" i="6"/>
  <c r="C23" i="6"/>
  <c r="Z23" i="6" s="1"/>
  <c r="Z22" i="6"/>
  <c r="Z14" i="6"/>
  <c r="C15" i="6"/>
  <c r="Z15" i="6" s="1"/>
  <c r="C11" i="6"/>
  <c r="Z11" i="6" s="1"/>
  <c r="Z10" i="6"/>
  <c r="D7" i="6"/>
  <c r="Z6" i="6"/>
  <c r="Z7" i="6"/>
  <c r="F8" i="3" l="1"/>
  <c r="Z18" i="6"/>
  <c r="Z150" i="6"/>
  <c r="Z151" i="6"/>
  <c r="Z143" i="6"/>
</calcChain>
</file>

<file path=xl/sharedStrings.xml><?xml version="1.0" encoding="utf-8"?>
<sst xmlns="http://schemas.openxmlformats.org/spreadsheetml/2006/main" count="840" uniqueCount="182">
  <si>
    <t>Adminisztrációs adatok</t>
  </si>
  <si>
    <t>Berendezés gyártója:</t>
  </si>
  <si>
    <t>Berendezés típusa:</t>
  </si>
  <si>
    <t>Gyártás éve:</t>
  </si>
  <si>
    <t>Telepítés éve:</t>
  </si>
  <si>
    <t>Gyári száma:</t>
  </si>
  <si>
    <t>Páciens adatai</t>
  </si>
  <si>
    <t>Expozíciós paraméterek</t>
  </si>
  <si>
    <t>Kor (év)</t>
  </si>
  <si>
    <t>Röntgencsőfeszültség (kV)</t>
  </si>
  <si>
    <t>Csőáram-idő szorzat (mAs)</t>
  </si>
  <si>
    <t>Fókusz-emlőtartó távolság (cm)</t>
  </si>
  <si>
    <t>Alkalmazott technika</t>
  </si>
  <si>
    <t>Expozíciós idő (ms)</t>
  </si>
  <si>
    <t>Fókusz-bőr távolság (cm)</t>
  </si>
  <si>
    <t>Komprimált emlővastagság (mm)</t>
  </si>
  <si>
    <t>Eldöntendő</t>
  </si>
  <si>
    <t>Igen</t>
  </si>
  <si>
    <t>Nem</t>
  </si>
  <si>
    <t>n.a.</t>
  </si>
  <si>
    <t>Források</t>
  </si>
  <si>
    <t>Szűrő anyaga</t>
  </si>
  <si>
    <t>Anód anyaga</t>
  </si>
  <si>
    <t>Szűrők anyaga</t>
  </si>
  <si>
    <t>Mo</t>
  </si>
  <si>
    <t>Rh</t>
  </si>
  <si>
    <t>W</t>
  </si>
  <si>
    <r>
      <t xml:space="preserve">30 </t>
    </r>
    <r>
      <rPr>
        <sz val="11"/>
        <color theme="1"/>
        <rFont val="Calibri"/>
        <family val="2"/>
        <charset val="238"/>
      </rPr>
      <t>µm Mo</t>
    </r>
  </si>
  <si>
    <t>25 µm Rh</t>
  </si>
  <si>
    <t>50 µm Rh</t>
  </si>
  <si>
    <t>0,5 mm Al</t>
  </si>
  <si>
    <t>0,7 mm Al</t>
  </si>
  <si>
    <t>1,0 mm Al</t>
  </si>
  <si>
    <r>
      <t xml:space="preserve">50 </t>
    </r>
    <r>
      <rPr>
        <sz val="11"/>
        <color theme="1"/>
        <rFont val="Calibri"/>
        <family val="2"/>
        <charset val="238"/>
      </rPr>
      <t xml:space="preserve">µm </t>
    </r>
    <r>
      <rPr>
        <sz val="11"/>
        <color theme="1"/>
        <rFont val="Calibri"/>
        <family val="2"/>
        <charset val="238"/>
        <scheme val="minor"/>
      </rPr>
      <t>Ag</t>
    </r>
  </si>
  <si>
    <r>
      <t xml:space="preserve">75 </t>
    </r>
    <r>
      <rPr>
        <sz val="11"/>
        <color theme="1"/>
        <rFont val="Calibri"/>
        <family val="2"/>
        <charset val="238"/>
      </rPr>
      <t xml:space="preserve">µm </t>
    </r>
    <r>
      <rPr>
        <sz val="11"/>
        <color theme="1"/>
        <rFont val="Calibri"/>
        <family val="2"/>
        <charset val="238"/>
        <scheme val="minor"/>
      </rPr>
      <t>Ag</t>
    </r>
  </si>
  <si>
    <r>
      <t xml:space="preserve">30 </t>
    </r>
    <r>
      <rPr>
        <sz val="11"/>
        <color theme="1"/>
        <rFont val="Calibri"/>
        <family val="2"/>
        <charset val="238"/>
      </rPr>
      <t xml:space="preserve">µm </t>
    </r>
    <r>
      <rPr>
        <sz val="11"/>
        <color theme="1"/>
        <rFont val="Calibri"/>
        <family val="2"/>
        <charset val="238"/>
        <scheme val="minor"/>
      </rPr>
      <t>Ag</t>
    </r>
  </si>
  <si>
    <t>Rács</t>
  </si>
  <si>
    <t>egyéb</t>
  </si>
  <si>
    <t>Fókusz</t>
  </si>
  <si>
    <t>Kicsi</t>
  </si>
  <si>
    <t>Nagy</t>
  </si>
  <si>
    <t>Expozíciós mód</t>
  </si>
  <si>
    <t>Manuális</t>
  </si>
  <si>
    <t>Rész-automata</t>
  </si>
  <si>
    <t>Automata (AEC)</t>
  </si>
  <si>
    <t>Auto-kV</t>
  </si>
  <si>
    <t>Auto-mAs</t>
  </si>
  <si>
    <t>Auto-target</t>
  </si>
  <si>
    <t>Auto-filter</t>
  </si>
  <si>
    <t>Mirigydózis (mGy)</t>
  </si>
  <si>
    <t>Elkészült felvétel minőségének osztályozása</t>
  </si>
  <si>
    <t>Mezőn kívüli takarást használtak-e?</t>
  </si>
  <si>
    <t>Kompressziós erő (N)</t>
  </si>
  <si>
    <t>Belépőoldali bőrdózis (mGy)</t>
  </si>
  <si>
    <t>Felvétel sorszáma</t>
  </si>
  <si>
    <t>Vizsgálat dátuma</t>
  </si>
  <si>
    <t>Mezőméret</t>
  </si>
  <si>
    <t>Mező szélessége (cm)</t>
  </si>
  <si>
    <t>Mező hosszúsága (cm)</t>
  </si>
  <si>
    <t>Beosztása:</t>
  </si>
  <si>
    <t>Páciens sorszáma</t>
  </si>
  <si>
    <t>Vetítési irány</t>
  </si>
  <si>
    <t>Felezőréteg-vastagság, HVL (mmAl)</t>
  </si>
  <si>
    <t>Űrlap kitöltéséért felelős személy (kapcsolattartó):</t>
  </si>
  <si>
    <t>Képreceptor típusa:</t>
  </si>
  <si>
    <t>Automatikus expozícióvezérlő:</t>
  </si>
  <si>
    <t>Dozimetriai kijelzés:</t>
  </si>
  <si>
    <t>A berendezéssel vizsgált személyek száma összesen, 2020-ban:</t>
  </si>
  <si>
    <t>A berendezéssel végzett eljárások száma összesen, 2020-ban:</t>
  </si>
  <si>
    <t>Intézmény megnevezése:</t>
  </si>
  <si>
    <t>Elektronikus levelezési cím:</t>
  </si>
  <si>
    <t>Berendezés helye:</t>
  </si>
  <si>
    <t>Címe:</t>
  </si>
  <si>
    <t>Telefonszám:</t>
  </si>
  <si>
    <t>Az alkalmazott mammográfiás röntgenberendezés azonosító adatai és egyes műszaki paraméterei</t>
  </si>
  <si>
    <t>Állandó szűrése (mmAl):</t>
  </si>
  <si>
    <t>CR</t>
  </si>
  <si>
    <t>DR</t>
  </si>
  <si>
    <t>Film+fólia</t>
  </si>
  <si>
    <t>CC</t>
  </si>
  <si>
    <t>ML</t>
  </si>
  <si>
    <t>LM</t>
  </si>
  <si>
    <t>MLO</t>
  </si>
  <si>
    <t>LMO</t>
  </si>
  <si>
    <t>LAT</t>
  </si>
  <si>
    <t>Megjegyzés</t>
  </si>
  <si>
    <t>Útmutató a mammográfiás röntgenberendezésekhez Diagnosztikai Irányadó Szintjeinek (DRL) meghatározásához szükséges kérdőív kitöltéséhez</t>
  </si>
  <si>
    <t>Általános - adminisztratív adatok</t>
  </si>
  <si>
    <t>Mammográfiás röntgenberendezések</t>
  </si>
  <si>
    <t>Intézmény megnevezése</t>
  </si>
  <si>
    <t>Kérjük, hogy az intézmény pontos, hivatalos megnevezését adja meg!</t>
  </si>
  <si>
    <t>Címe</t>
  </si>
  <si>
    <t xml:space="preserve">Kérjük, hogy az intézmény pontos címét adja meg; </t>
  </si>
  <si>
    <t xml:space="preserve">irsz. település, közterület és annak jellege, házszám formátumban; </t>
  </si>
  <si>
    <t>Például: 1221 Budapest, Anna u. 5.</t>
  </si>
  <si>
    <t>Űrlap kitöltéséért felelős személy (kapcsolattartó)</t>
  </si>
  <si>
    <t>Kérjük, hogy adja meg annak a személynek a nevét, aki az űrlap kitöltéséért felel és kapcsolatba léphetünk vele annak érdekében, hogy az adatokat tisztázhassuk!</t>
  </si>
  <si>
    <t>Beosztása</t>
  </si>
  <si>
    <t>Az űrlapot kitöltő személy beosztása az intézményben.</t>
  </si>
  <si>
    <t>Telefonszám</t>
  </si>
  <si>
    <t>Kérjük, hogy adja meg az űrlap kitöltéséért felelős személy telefonos elérhetőségét. Ezen a telefonszámon esetileg felvehetjük a kapcsolatot az adatok tisztázása érdekében.</t>
  </si>
  <si>
    <t>Elektronikus levelezési cím</t>
  </si>
  <si>
    <t xml:space="preserve">Kérjük, hogy adjon meg legalább egy e-mail címet, amelyen kapcsolatba léphetünk a felmérést kitöltő személlyel! Amennyiben több e-mail címet ad meg, akkor azokat pontosvesszővel (";") és szóközzel elválasztva sorolja fel, </t>
  </si>
  <si>
    <t>például: valaki1@osski.hu; valaki2@osski.hu</t>
  </si>
  <si>
    <t>Az alkalmazott röntgenberendezés azonosító adatai és egyes műszaki paraméterei</t>
  </si>
  <si>
    <t>Amint azt a felkérőlevélben is kértük, a berendezésenként alkalmazott vizsgálati eljárások szerint töltsék ki a felmérőlapokat!</t>
  </si>
  <si>
    <t>A berendezés gyártója</t>
  </si>
  <si>
    <t>Kérjük, hogy adja meg az Önök által alkalmazott mammográfiás röntgenberendezés gyártóját. A berendezés gyártója minden esetben feltüntetésre kerül a röntgenberendezések termékazonosító címkéin, melyek általában annak burkolatain kerülnek elhelyezésre.</t>
  </si>
  <si>
    <t>A berendezés típusa</t>
  </si>
  <si>
    <t>Kérjük, hogy adja meg az Önök által alkalmazott röntgenberendezés típusát. A berendezés típusa minden esetben feltüntetésre kerül a röntgenberendezések termékazonosító címkéin.</t>
  </si>
  <si>
    <t>Gyári száma</t>
  </si>
  <si>
    <t>Gyártás éve</t>
  </si>
  <si>
    <t>Kérjük, hogy adja meg az Önök által alkalmazott röntgenberendezés gyártásának évét. A berendezés gyártásának éve minden esetben feltüntetésre kerül a röntgenberendezések termékazonosító címkéin. A termékazonosító címkéken leggyakrabban egy négyjegyű, a gyártás évét azonosító számként látható, alkalmanként a gyártás havának megjelölésével együtt.</t>
  </si>
  <si>
    <t>Telepítés éve</t>
  </si>
  <si>
    <t>Kérjük, hogy amennyiben az előző adattal nem egyezik meg, akkor a berendezés használatba vételének évszámát adják meg, például: "2018" formátumban.</t>
  </si>
  <si>
    <t>Berendezés helye</t>
  </si>
  <si>
    <t>Kérjük, adja meg a berendezés elhelyezésének adatait (cím, épület, emelet, helyiség azonosítja).</t>
  </si>
  <si>
    <t>Állandó szűrése</t>
  </si>
  <si>
    <t>Kérjük, hogy a röntgenberendezés állandó szűrését adja meg. Ez az adat megtalálható a berendezés azonosító címkéin, vagy a berendezés dokumentációjában. Az állandó szűrés a röntgencső kilépőablaka, a röntgencsőbura, illetve a kollimátorba szerelt, nem eltávolítható szűrések összege. A termékazonosító címkék alapján gyakran az utóbbi két adat összegzésével kapható meg, "mmAl" vagyis alumínium-egyenértékben kifejezett mennyiség.</t>
  </si>
  <si>
    <t>Képreceptor típusa</t>
  </si>
  <si>
    <t>Kérjük, hogy adják meg, milyen képalkotó eszközt alkalmaznak a felvételezéshez. Választható: film+fólia, CR és DR. Film-fólia alatt a "hagyományos" röntgenfilm és erősítőfólia kombinációját értjük, CR alatt a foszforlemezes képalkotó eszközöket, DR alatt pedig a további, vezetékes vagy vezetéknélküli digitális képérzékelő eszközöket.</t>
  </si>
  <si>
    <t>Automatikus expozícióvezérlő</t>
  </si>
  <si>
    <t>Kérjük, hogy adja meg, hogy az adott berendezés rendelkezik-e automatikus expozícióvezérlő funkcióval!</t>
  </si>
  <si>
    <t>Dozimetriai kijelzés</t>
  </si>
  <si>
    <t>Kérjük, hogy adja meg, hogy az adott berendezés akár különálló mérőeszköz (pl. DAP-mérő, ionizációs kamra) vagy számítás révén meghatározza és kijelzi-e a páciens sugárterhelésére jellemző mennyiséget! Az egyes mammográfiás röntgenberendezések mindegyike kijelzi legalább a bőrdózist (ESD, mGy egységekben) vagy az átlagos mirigydózist (MGD, AGD, mGy egységekben), leggyakrabban mindkettő mennyiséget.</t>
  </si>
  <si>
    <t>A berendezéssel vizsgált személyek száma összesen, 2020-ban</t>
  </si>
  <si>
    <t>Kérjük, hogy adja meg az összes páciens számát, aki az adott röntgenberendezéssel végzett vizsgálaton esett át, 2020-ban! Kérjük, hogy pontos adatot tüntessenek fel!</t>
  </si>
  <si>
    <t>A berendezéssel végzett eljárások száma összesen, 2020-ban</t>
  </si>
  <si>
    <t>Mammográfia</t>
  </si>
  <si>
    <t>Kérjük, hogy kizárólag olyan felnőtt, nő nemű pácienseket vonjanak be a vizsgálatba, akiknek a komprimált emlővastagsága átlagos, 40…60 mm közötti és nem rendelkeznek implantátummal.</t>
  </si>
  <si>
    <t>Az adott pácienst azonosító szám. Az adott vizsgálati eljárás esetén egyedi azonosító szám. Kérjük, hogy semmiképpen se közöljenek TAJ-számot!</t>
  </si>
  <si>
    <t>A felvételt azonosító sorszám, amely az adott páciens esetén egyedi. Mivel egy páciensről több felvételt is készítenek, ezzel segítik az azonosítást.</t>
  </si>
  <si>
    <t>A felvétel készítésének dátuma. Az azonosítást segíti elő.</t>
  </si>
  <si>
    <t>A vizsgálaton résztvevő páciens kora, években. A DICOM címkék között a (0010, 1010) azonosítónál szerepelhet.</t>
  </si>
  <si>
    <t>A mammográfiás röntgenberendezés gantry-jén található kijelzőn, a kezelőpulton vagy a vezérlő számítógépen is kijelzett koprimált emlővastagság. Kérjük, hogy mm egységekben adják meg. A DICOM azonosítója: (0018, 11A0).</t>
  </si>
  <si>
    <t>A mammográfiás röntgenberendezés röntgencsövét kürölvevő külső burkolat (piros pont, vagy "+" alakú) jelzése és az emlőtartó, vagy Bucky-szerkezet felső síkja közötti távolság, cm egységekben. A legtöbb berendezés esetén nem változtatható meg. Ha a gyártó jelöli, akkor akár mérőszalaggal meghatározható, vagy a berendezés műszaki specifikációi között megtalálható adat. Egyes berendezések ki is jelzik, vagy rögzítik a DICOM adatok között (0018,1110).</t>
  </si>
  <si>
    <t>Az adott felvétel elkészítéséhez alkalmazott irány. Kiválasztható: L- és R-, vagyis bal és jobb emlőhöz: CC, ML, LM, MLO, LMO és LAT. Tekintettel a ritkább technikákra, az "egyéb" opciót akkor válassza ki, ha axilláris (Cleopatra) vagy sternalis (cleavage), Eklund, FB, SIO, XCCL, XCCM stb. felvételt készítettek. A vetítési irány a digitális berendezéseknél eltérő címkéknél lehet besorolva. Például ez esetenként megtalálható a (0045, 101B) címkénél, vagy az oldaljelzést megadó (0020, 0062) címke és a nézet elhelyezkedését kódoló (0018, 5101) címke adatainak kombinációjaként.</t>
  </si>
  <si>
    <t>Kérjük, adja meg, hogy a felvételezés során a szórtsugárzás-szűrő rácsot alkalmazták-e (igen/nem)! A rácsra vonatkozó információkat a digitális berendezéseknél általában a (0018, 1166) címke kódolja.</t>
  </si>
  <si>
    <t>Az adott felvétel elkészítéséhez kiválasztott anódfolt anyaga. Ez meghatározza a sugárzás minőségét, így annak áthatolóképességét is. Akkor is adja meg, hogyha csak egyféle kiválasztható az adott berendezésen! Választható: Mo (molibdén), Rh (ródium) vagy W (volfrám). A digitális berendezések esetén a (0018, 1191) címke kódolja az anód anyagát.</t>
  </si>
  <si>
    <t>A felvételezés során alkalmazott szűrő anyagi minősége és vastagsága. Ez közvetlenül meghatározza a sugárzás minőségét. Kiválasztható opciók: 30 µm Mo, 25 µm Rh, 50 µm Rh, 0,5 mm Al, 0,7 mm Al, 1,0 mm Al, 30 µm Ag, 50 µm Ag, 75 µm Ag, egyéb. A kiválasztható szűrőket kijelzi minden berendezés, illetve azoknak a pontos vastagsága a műszaki specifikációk között megtalálható. A digitális berendezések esetén a szűrő anyagát leggyakrabban a (0018, 7050) DICOM azonosító adja meg.</t>
  </si>
  <si>
    <t>Az adott felvételezéshez alkalmazott fókuszfolt mérete. Ez leggyakrabban egy mértékegység nélküli méretjelzés, pl. 0,3. A legtöbb mammográfiás berendezés két fókuszfolttal rendelkezik, amelyek általában 0,1 és 0,3 méretjelzetűek. Ezeket sötét színű négyzettel, vagy keretes négyzettel jelzik a berendezések, gyakran "Small" és "Large" jelzőkkel megadva az éppen kiválasztott anódfoltot. A digitális berendezéseknél leggyakrabban a (0018, 1190) címke alatt található meg a felvételezéshez alkalmazott fókusz mérete.</t>
  </si>
  <si>
    <t>Adja meg a felvételhez alkalmazott expozíciós módot. Ez lehet manuális, félautomata, teljesen automata. Manuális expozíciós módban minden expozíciós paramétert a felhasználó választ ki. Félautomata expozíciós módba soroljuk mindazokat, amelynél a röntgencsőfeszültség (kV) és anód-szűrő kombinációkat (pl. W/Ag) vagy ezek legalább egyikét a felhasználó választja ki és előexpozícióval határozza meg a berendezés a felvétel során használandó röntgencsőáram-idő szorzatot (mAs). Teljesen automata az a felvételi mód, amelynél a felhasználó a páciens beállítása után az exponálást elindítja és a berendezés a komprimált emlővastagságból kiindulva kiválasztja a megfelelő röntgencsőfeszültséget, anód-szűrő kombinációt és előexpozíció után a megfelelő röntgencsőáram-idő szorzatot (mAs). Az egyes expozíciós módok működésének leírása minden esetben megtalálható a berendezések felhasználói útmutatójában. A digitális berendezéseknél a felvételi mód megjelölése megtalálható a (0018, 7060) címke alatt.</t>
  </si>
  <si>
    <t>A fénymezőnek megfelelően besugárzott terület, mellkasfali oldallal párhuzamos élhossza. A digitális berendezéseknél az ezt azonosító címke a (0018, 1702), a (0018, 1704), a (0018,1706) és a (0018, 1708), melyek a négyszög alakú mezők egyes éleinek relatív helyzetét közlik.</t>
  </si>
  <si>
    <t>A fénymezőnek megfelelően besugárzott terület, mellkasfali oldalra merőleges élhossza. A digitális berendezéseknél az ezt azonosító címke a (0018, 1702), a (0018, 1704), a (0018,1706) és a (0018, 1708), melyek a négyszög alakú mezők egyes éleinek relatív helyzetét közlik.</t>
  </si>
  <si>
    <t>A berendezésen az expozíciós mód függvényében kiválasztott vagy beállított röntgencsőfeszültség érték. Egész számra kerekítve kérjük megadni. DICOM címke: (0018, 0060).</t>
  </si>
  <si>
    <t>A berendezésen az expozíciós mód függvényében kiválasztott vagy beállított röntgencsőáram és az idő szorzata, azaz töltésmennyiség. Egész számra kerekítve kérjük megadni. DICOM címke: (0018, 1152).</t>
  </si>
  <si>
    <t>A berendezésen az expozíciós mód függvényében kiválasztott vagy beállított expozíciós idő hossza. Előexpozíció nélkül értendő. Egyes berendezések nem adják meg visszajelzett értékként. Egész számra kerekítve kérjük megadni, ms egységekben. DICOM címke: (0018, 1150).</t>
  </si>
  <si>
    <t>A berendezésen az expozíció során alkalmazott röntgencsőfeszültség és az anód-szűrő kombináció által meghatározott, a sugárzás minőségére jellemző mennyiség. Amennyiben ismerik, kérjük megadni e mennyiséget is. Általában a berendezés mellé, a gyártó által adott vizsgálati jegyzőkönyv, vagy az átvételi vizsgálat jegyzőkönyve tartalmazza.</t>
  </si>
  <si>
    <t>Azt a távolságot értjük ez alatt, ami a korábban már leírt fókusz pozíciója és a komprimált emlő sugárirányból vett belépőoldalának felszíne között mérhető. A berendezés közvetlenül nem jelzi ki általában. Meghatározható méréssel, vagy kiszámítható a fókusz-emlőtartó (fókusz-Bucky) távolságából levonva a komprimált emlő kijelzett vastagságát. DICOM azonosítója lehet a (0018, 1111) címke.</t>
  </si>
  <si>
    <t>Azt az erőt értjük ez alatt, amit automatikusan állítanak be a berendezéshez tartozó pedállal, vagy manuálisan, az emlőt a Bucky szerkezetre szorítva. Minden esetben kijelzi a berendezés N (newton) vagy daN (dekanewton) mennyiségekben. DICOM azonosító: (0018, 11A2).</t>
  </si>
  <si>
    <t>Az emlőt érő bőrfelszíni dózis. Ezt, vagy a mirigydózist mindenképpen kijelzik a berendezések az expozíciót követően a kezelkonzolon. A kijelzett érték és a pontos mértékegység megtalálható a berendezés felhasználói útmutatójában. A digitális berendezések esetén szabványos azonosító: (0040, 8302), vagy a (0018, 1405).</t>
  </si>
  <si>
    <t>A páciens emlőjének érzékeny, mirigyes szövetállományát érő elnyelt dózis átlagos értéke, mGy egységben. A mirigydózis nem határozható meg közvetlenül, ezért a sugárminőségre jellemző felezőréteg-vastagság alapján, táblázatokból határozzák meg. A számítások végeredményét általában kijelzik a berendezések. A mirigydózis mindenképpen kisebb, mint a belépőoldali bőrdózis. Gyakori DICOM azonosítója a (0040, 0316).</t>
  </si>
  <si>
    <t>Kérjük, hogy 1…10 skálán adja meg a felvétel minőségének értékelését. A legrosszabb érték 1, azaz teljesen értékelhetetlen, a legjobb értékelés a 10-es, vagyis az elképzelhető legjobb értékelhetőségű.</t>
  </si>
  <si>
    <t>Adja meg, hogy a felvételezés során alkalmaztak-e sugárvédelmi célból árnyékolást a páciens valamely testtáján (pl.: gonádvédelem)!</t>
  </si>
  <si>
    <t>Megjegyzés (pl. AEC mód)</t>
  </si>
  <si>
    <t>Kérjük, itt adja meg ha a rögzített adatokkal kapcsolatban megjegyzése lenne.</t>
  </si>
  <si>
    <t>A berendezéssel készült expozíciók száma összesen, 2020-ban:</t>
  </si>
  <si>
    <t>Kérjük, hogy adja meg az Önök által alkalmazott röntgenberendezés gyári számát. A berendezés gyári száma minden esetben feltüntetésre kerül a röntgenberendezések termékazonosító címkéin. A termékazonosító címkéken az "SN", "S/N", vagy "serial no.", esetleg a "No." szövegeket követően látható alfanumerikus karaktersorozat a gyári szám. Amennyiben a berendezésen már nincs, vagy nem olvasható a címke, a gyári szám legtöbbször a számítógépes szoftverben, a papír alapú dokumentációban, az átvételi vizsgálat jegyzőkönyvén (ha volt), vagy az üzemeltetési engedélyen is feltüntetésre kerül. A digitális berendezéseknél a (0018,1000) DICOM címke alatt is megtalálható.</t>
  </si>
  <si>
    <t xml:space="preserve">Kérjük, hogy adja meg az összes, 2020-ban elvégzett vizsgálati eljárás darabszámát! Kérjük, hogy pontos adatot tüntessenek fel! </t>
  </si>
  <si>
    <t>A berendezéssel készült összes expozíciók száma 2020-ban</t>
  </si>
  <si>
    <t>Kérjük, adja meg a berendezéssel 2020-ban készített összes expozíciók számát! Kérjük, számítsák bele a megismételt és rontott felvételeket is és pontos adatot tüntessenek fel!</t>
  </si>
  <si>
    <t>Érvényes sugárveszélyes üzemeltetési engedély száma</t>
  </si>
  <si>
    <t>Érvényes sugárveszélyes üzemeltetési engedély száma:</t>
  </si>
  <si>
    <t>Kérjük, adja meg a berendezés kérdőív kitöltésekor érvényes üzemeltetési engedélyének számát. Ezt a 2016. január 1-je után engedélyezett berendezések esetében az OAH (Országos Atomenergia Hivatal) állította ki, korábban a területileg illetékes Kormányhivatal (Sugáregészségügyi Decentrum).</t>
  </si>
  <si>
    <t>Hírlevélre feliratkozunk</t>
  </si>
  <si>
    <t>Név</t>
  </si>
  <si>
    <t>e-mail cím</t>
  </si>
  <si>
    <t>OENO 31930 - EMLŐFELVÉTEL, NATÍV, FERDE</t>
  </si>
  <si>
    <t>OENO 31931 - EMLŐFELVÉTEL, NATÍV, CRANIO-CAUDALIS</t>
  </si>
  <si>
    <t>OENO 31932 - EMLŐFELVÉTEL, NATÍV, LATERALIS</t>
  </si>
  <si>
    <t>OENO 31934 - EMLŐFELVÉTEL, CÉLZOTT</t>
  </si>
  <si>
    <t>OENO 31936 - EMLŐFELVÉTEL, NAGYÍTOTT</t>
  </si>
  <si>
    <t>OENO 42400 - MAMMOGRÁFIÁS SZŰRÉS</t>
  </si>
  <si>
    <t>OENO</t>
  </si>
  <si>
    <t>Kitöltöttség (%)</t>
  </si>
  <si>
    <t>Emlőfelvétel, natív, ferde</t>
  </si>
  <si>
    <t>Emlőfelvétel, natív, cranio-caudalis</t>
  </si>
  <si>
    <t>Emlőfelvétel, natív, lateralis</t>
  </si>
  <si>
    <t>Emlőfelvétel, célzott</t>
  </si>
  <si>
    <t>Emlőfelvétel nagyított</t>
  </si>
  <si>
    <t>Mammográfiás szűrés</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</si>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</sst>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38"/>
      <scheme val="minor"/>
    </font>
    <font>
      <b/>
      <sz val="11"/>
      <color theme="1"/>
      <name val="Calibri"/>
      <family val="2"/>
      <charset val="238"/>
      <scheme val="minor"/>
    </font>
    <font>
      <b/>
      <sz val="18"/>
      <color theme="1"/>
      <name val="Calibri"/>
      <family val="2"/>
      <charset val="238"/>
      <scheme val="minor"/>
    </font>
    <font>
      <sz val="11"/>
      <color theme="1"/>
      <name val="Calibri"/>
      <family val="2"/>
      <charset val="238"/>
    </font>
    <font>
      <b/>
      <sz val="28"/>
      <color theme="1"/>
      <name val="Calibri"/>
      <family val="2"/>
      <charset val="238"/>
      <scheme val="minor"/>
    </font>
    <font>
      <sz val="11"/>
      <name val="Calibri"/>
      <family val="2"/>
      <charset val="238"/>
      <scheme val="minor"/>
    </font>
    <font>
      <b/>
      <sz val="14"/>
      <color theme="1"/>
      <name val="Calibri"/>
      <family val="2"/>
      <charset val="238"/>
      <scheme val="minor"/>
    </font>
    <font>
      <b/>
      <sz val="11"/>
      <color rgb="FF000000"/>
      <name val="Calibri"/>
      <family val="2"/>
      <charset val="238"/>
      <scheme val="minor"/>
    </font>
    <font>
      <sz val="11"/>
      <color rgb="FF000000"/>
      <name val="Calibri"/>
      <family val="2"/>
      <charset val="238"/>
      <scheme val="minor"/>
    </font>
    <font>
      <sz val="8"/>
      <color theme="1"/>
      <name val="Calibri"/>
      <family val="2"/>
      <charset val="238"/>
      <scheme val="minor"/>
    </font>
    <font>
      <u/>
      <sz val="11"/>
      <color theme="10"/>
      <name val="Calibri"/>
      <family val="2"/>
      <charset val="238"/>
      <scheme val="minor"/>
    </font>
    <font>
      <sz val="11"/>
      <color theme="0"/>
      <name val="Calibri"/>
      <family val="2"/>
      <charset val="238"/>
      <scheme val="minor"/>
    </font>
  </fonts>
  <fills count="2">
    <fill>
      <patternFill patternType="none"/>
    </fill>
    <fill>
      <patternFill patternType="gray125"/>
    </fill>
  </fills>
  <borders count="7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s>
  <cellStyleXfs count="2">
    <xf numFmtId="0" fontId="0" fillId="0" borderId="0"/>
    <xf numFmtId="0" fontId="10" fillId="0" borderId="0" applyNumberFormat="0" applyFill="0" applyBorder="0" applyAlignment="0" applyProtection="0"/>
  </cellStyleXfs>
  <cellXfs count="240">
    <xf numFmtId="0" fontId="0" fillId="0" borderId="0" xfId="0"/>
    <xf numFmtId="0" fontId="0" fillId="0" borderId="0" xfId="0" applyBorder="1" applyAlignment="1">
      <alignment horizontal="left" vertical="center" wrapText="1"/>
    </xf>
    <xf numFmtId="0" fontId="0" fillId="0" borderId="0" xfId="0" applyBorder="1" applyAlignment="1">
      <alignment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18" xfId="0" applyBorder="1" applyAlignment="1">
      <alignment horizontal="center" textRotation="90" wrapText="1"/>
    </xf>
    <xf numFmtId="0" fontId="0" fillId="0" borderId="19" xfId="0" applyBorder="1" applyAlignment="1">
      <alignment horizontal="center" textRotation="90" wrapText="1"/>
    </xf>
    <xf numFmtId="0" fontId="0" fillId="0" borderId="16" xfId="0" applyBorder="1" applyAlignment="1">
      <alignment horizontal="center" textRotation="90" wrapText="1"/>
    </xf>
    <xf numFmtId="0" fontId="1" fillId="0" borderId="0" xfId="0" applyFont="1"/>
    <xf numFmtId="0" fontId="0" fillId="0" borderId="0" xfId="0" applyAlignment="1">
      <alignment horizontal="center"/>
    </xf>
    <xf numFmtId="0" fontId="0" fillId="0" borderId="21" xfId="0" applyBorder="1" applyAlignment="1">
      <alignment horizontal="center" textRotation="90" wrapText="1"/>
    </xf>
    <xf numFmtId="0" fontId="0" fillId="0" borderId="11" xfId="0" applyBorder="1" applyAlignment="1">
      <alignment horizontal="center" textRotation="90" wrapText="1"/>
    </xf>
    <xf numFmtId="0" fontId="0" fillId="0" borderId="13" xfId="0" applyBorder="1" applyAlignment="1">
      <alignment horizontal="center" textRotation="90" wrapText="1"/>
    </xf>
    <xf numFmtId="0" fontId="0" fillId="0" borderId="12" xfId="0" applyBorder="1" applyAlignment="1">
      <alignment horizontal="center" textRotation="90" wrapText="1"/>
    </xf>
    <xf numFmtId="0" fontId="0" fillId="0" borderId="28" xfId="0" applyBorder="1" applyAlignment="1">
      <alignment horizontal="center" textRotation="90" wrapText="1"/>
    </xf>
    <xf numFmtId="0" fontId="0" fillId="0" borderId="20" xfId="0" applyBorder="1" applyAlignment="1">
      <alignment horizontal="center" textRotation="90"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37"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5" xfId="0" applyBorder="1"/>
    <xf numFmtId="0" fontId="0" fillId="0" borderId="3" xfId="0" applyBorder="1"/>
    <xf numFmtId="14" fontId="0" fillId="0" borderId="0" xfId="0" applyNumberFormat="1" applyBorder="1" applyAlignment="1">
      <alignment horizontal="left" wrapText="1"/>
    </xf>
    <xf numFmtId="0" fontId="0" fillId="0" borderId="29" xfId="0" applyFill="1" applyBorder="1" applyAlignment="1">
      <alignment horizontal="center" textRotation="90" wrapText="1"/>
    </xf>
    <xf numFmtId="0" fontId="0" fillId="0" borderId="5" xfId="0" applyFill="1" applyBorder="1" applyAlignment="1">
      <alignment horizontal="left" vertical="center" wrapText="1"/>
    </xf>
    <xf numFmtId="0" fontId="7" fillId="0" borderId="51" xfId="0" applyFont="1" applyBorder="1" applyAlignment="1">
      <alignment vertical="center" wrapText="1"/>
    </xf>
    <xf numFmtId="0" fontId="7" fillId="0" borderId="2"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9" fillId="0" borderId="0" xfId="0" applyFont="1" applyAlignment="1">
      <alignment vertical="center"/>
    </xf>
    <xf numFmtId="0" fontId="8" fillId="0" borderId="53" xfId="0" applyFont="1" applyBorder="1" applyAlignment="1">
      <alignment vertical="center" wrapText="1"/>
    </xf>
    <xf numFmtId="0" fontId="8" fillId="0" borderId="51" xfId="0" applyFont="1" applyBorder="1" applyAlignment="1">
      <alignment vertical="center" wrapText="1"/>
    </xf>
    <xf numFmtId="0" fontId="8" fillId="0" borderId="2" xfId="0" applyFont="1" applyBorder="1" applyAlignment="1">
      <alignment vertical="center" wrapText="1"/>
    </xf>
    <xf numFmtId="0" fontId="0" fillId="0" borderId="57" xfId="0" applyBorder="1"/>
    <xf numFmtId="0" fontId="6" fillId="0" borderId="0" xfId="0" applyFont="1"/>
    <xf numFmtId="0" fontId="1" fillId="0" borderId="1" xfId="0" applyFont="1" applyFill="1" applyBorder="1" applyAlignment="1">
      <alignment horizontal="center"/>
    </xf>
    <xf numFmtId="0" fontId="1" fillId="0" borderId="13" xfId="0" applyFont="1" applyBorder="1" applyAlignment="1">
      <alignment horizontal="center"/>
    </xf>
    <xf numFmtId="0" fontId="0" fillId="0" borderId="59" xfId="0" applyBorder="1" applyAlignment="1">
      <alignment horizontal="center" vertical="center"/>
    </xf>
    <xf numFmtId="0" fontId="0" fillId="0" borderId="29" xfId="0" applyBorder="1" applyAlignment="1">
      <alignment horizontal="center" textRotation="90" wrapText="1"/>
    </xf>
    <xf numFmtId="0" fontId="0" fillId="0" borderId="22" xfId="0" applyBorder="1" applyAlignment="1">
      <alignment horizontal="center"/>
    </xf>
    <xf numFmtId="0" fontId="0" fillId="0" borderId="59" xfId="0" applyBorder="1" applyAlignment="1">
      <alignment horizontal="center"/>
    </xf>
    <xf numFmtId="0" fontId="0" fillId="0" borderId="24" xfId="0" applyBorder="1" applyAlignment="1">
      <alignment horizontal="center"/>
    </xf>
    <xf numFmtId="0" fontId="0" fillId="0" borderId="69" xfId="0" applyBorder="1" applyAlignment="1">
      <alignment horizontal="center" vertical="center"/>
    </xf>
    <xf numFmtId="0" fontId="0" fillId="0" borderId="23" xfId="0" applyBorder="1" applyAlignment="1">
      <alignment horizontal="center"/>
    </xf>
    <xf numFmtId="0" fontId="0" fillId="0" borderId="69" xfId="0" applyBorder="1" applyAlignment="1">
      <alignment horizont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45" xfId="0" applyBorder="1" applyAlignment="1">
      <alignment horizontal="center"/>
    </xf>
    <xf numFmtId="0" fontId="0" fillId="0" borderId="48" xfId="0" applyBorder="1" applyAlignment="1">
      <alignment horizontal="center"/>
    </xf>
    <xf numFmtId="0" fontId="0" fillId="0" borderId="46" xfId="0" applyBorder="1" applyAlignment="1">
      <alignment horizontal="center"/>
    </xf>
    <xf numFmtId="0" fontId="0" fillId="0" borderId="49" xfId="0" applyBorder="1" applyAlignment="1">
      <alignment horizontal="center"/>
    </xf>
    <xf numFmtId="14" fontId="0" fillId="0" borderId="5" xfId="0" applyNumberFormat="1" applyBorder="1" applyAlignment="1">
      <alignment vertical="center"/>
    </xf>
    <xf numFmtId="14" fontId="0" fillId="0" borderId="7" xfId="0" applyNumberFormat="1" applyBorder="1" applyAlignment="1">
      <alignment vertical="center"/>
    </xf>
    <xf numFmtId="14" fontId="0" fillId="0" borderId="23" xfId="0" applyNumberFormat="1" applyBorder="1" applyAlignment="1">
      <alignment horizontal="center" vertical="center"/>
    </xf>
    <xf numFmtId="14" fontId="0" fillId="0" borderId="24" xfId="0" applyNumberFormat="1" applyBorder="1" applyAlignment="1">
      <alignment horizontal="center" vertical="center"/>
    </xf>
    <xf numFmtId="0" fontId="0" fillId="0" borderId="25" xfId="0" applyBorder="1" applyAlignment="1">
      <alignment horizontal="center"/>
    </xf>
    <xf numFmtId="0" fontId="0" fillId="0" borderId="26" xfId="0" applyBorder="1" applyAlignment="1">
      <alignment horizontal="center"/>
    </xf>
    <xf numFmtId="0" fontId="0" fillId="0" borderId="38" xfId="0" applyBorder="1" applyAlignment="1">
      <alignment horizontal="center"/>
    </xf>
    <xf numFmtId="0" fontId="0" fillId="0" borderId="27" xfId="0" applyBorder="1" applyAlignment="1">
      <alignment horizontal="center"/>
    </xf>
    <xf numFmtId="0" fontId="0" fillId="0" borderId="41" xfId="0" applyBorder="1" applyAlignment="1">
      <alignment horizontal="center"/>
    </xf>
    <xf numFmtId="14" fontId="0" fillId="0" borderId="17" xfId="0" applyNumberFormat="1" applyBorder="1" applyAlignment="1">
      <alignment vertical="center"/>
    </xf>
    <xf numFmtId="0" fontId="0" fillId="0" borderId="71" xfId="0" applyBorder="1" applyAlignment="1">
      <alignment horizontal="center"/>
    </xf>
    <xf numFmtId="0" fontId="0" fillId="0" borderId="20" xfId="0" applyBorder="1" applyAlignment="1">
      <alignment horizontal="center"/>
    </xf>
    <xf numFmtId="0" fontId="1" fillId="0" borderId="12" xfId="0" applyFont="1" applyBorder="1" applyAlignment="1">
      <alignment horizontal="center" vertical="center"/>
    </xf>
    <xf numFmtId="0" fontId="8" fillId="0" borderId="52" xfId="0" applyFont="1" applyBorder="1" applyAlignment="1">
      <alignment vertical="center" wrapText="1"/>
    </xf>
    <xf numFmtId="0" fontId="0" fillId="0" borderId="24" xfId="0" applyBorder="1" applyAlignment="1">
      <alignment horizontal="center" vertical="center"/>
    </xf>
    <xf numFmtId="0" fontId="0" fillId="0" borderId="42" xfId="0" applyFill="1" applyBorder="1" applyAlignment="1">
      <alignment vertical="center"/>
    </xf>
    <xf numFmtId="0" fontId="0" fillId="0" borderId="9" xfId="0" applyFill="1" applyBorder="1" applyAlignment="1">
      <alignment vertical="center"/>
    </xf>
    <xf numFmtId="0" fontId="0" fillId="0" borderId="15" xfId="0" applyFill="1" applyBorder="1" applyAlignment="1">
      <alignment vertical="center"/>
    </xf>
    <xf numFmtId="0" fontId="0" fillId="0" borderId="4" xfId="0" applyBorder="1" applyAlignment="1" applyProtection="1">
      <alignment wrapText="1"/>
      <protection locked="0"/>
    </xf>
    <xf numFmtId="0" fontId="0" fillId="0" borderId="6" xfId="0" applyBorder="1" applyAlignment="1" applyProtection="1">
      <alignment wrapText="1"/>
      <protection locked="0"/>
    </xf>
    <xf numFmtId="0" fontId="0" fillId="0" borderId="8" xfId="0" applyBorder="1" applyAlignment="1" applyProtection="1">
      <alignment wrapText="1"/>
      <protection locked="0"/>
    </xf>
    <xf numFmtId="0" fontId="0" fillId="0" borderId="6" xfId="0" applyBorder="1" applyAlignment="1" applyProtection="1">
      <alignment horizontal="left" wrapText="1"/>
      <protection locked="0"/>
    </xf>
    <xf numFmtId="0" fontId="0" fillId="0" borderId="6" xfId="0" applyBorder="1" applyProtection="1">
      <protection locked="0"/>
    </xf>
    <xf numFmtId="0" fontId="0" fillId="0" borderId="58" xfId="0" applyBorder="1" applyAlignment="1" applyProtection="1">
      <alignment wrapText="1"/>
      <protection locked="0"/>
    </xf>
    <xf numFmtId="0" fontId="0" fillId="0" borderId="3" xfId="0" applyBorder="1" applyProtection="1">
      <protection locked="0"/>
    </xf>
    <xf numFmtId="0" fontId="10" fillId="0" borderId="4" xfId="1" applyBorder="1" applyProtection="1">
      <protection locked="0"/>
    </xf>
    <xf numFmtId="0" fontId="0" fillId="0" borderId="5" xfId="0" applyBorder="1" applyProtection="1">
      <protection locked="0"/>
    </xf>
    <xf numFmtId="0" fontId="10" fillId="0" borderId="6" xfId="1" applyBorder="1" applyProtection="1">
      <protection locked="0"/>
    </xf>
    <xf numFmtId="0" fontId="0" fillId="0" borderId="7" xfId="0" applyBorder="1" applyProtection="1">
      <protection locked="0"/>
    </xf>
    <xf numFmtId="0" fontId="0" fillId="0" borderId="8" xfId="0" applyBorder="1" applyProtection="1">
      <protection locked="0"/>
    </xf>
    <xf numFmtId="2" fontId="0" fillId="0" borderId="35" xfId="0" applyNumberFormat="1" applyBorder="1" applyAlignment="1" applyProtection="1">
      <alignment horizontal="center" vertical="center"/>
      <protection locked="0"/>
    </xf>
    <xf numFmtId="2" fontId="0" fillId="0" borderId="65" xfId="0" applyNumberForma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2" fontId="0" fillId="0" borderId="14" xfId="0" applyNumberFormat="1" applyBorder="1" applyAlignment="1" applyProtection="1">
      <alignment horizontal="center" vertical="center"/>
      <protection locked="0"/>
    </xf>
    <xf numFmtId="2" fontId="0" fillId="0" borderId="40" xfId="0" applyNumberFormat="1" applyBorder="1" applyAlignment="1" applyProtection="1">
      <alignment horizontal="center" vertical="center"/>
      <protection locked="0"/>
    </xf>
    <xf numFmtId="2" fontId="0" fillId="0" borderId="68" xfId="0" applyNumberForma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2" fontId="0" fillId="0" borderId="10" xfId="0" applyNumberFormat="1" applyBorder="1" applyAlignment="1" applyProtection="1">
      <alignment horizontal="center" vertical="center"/>
      <protection locked="0"/>
    </xf>
    <xf numFmtId="2" fontId="0" fillId="0" borderId="37" xfId="0" applyNumberFormat="1" applyBorder="1" applyAlignment="1" applyProtection="1">
      <alignment horizontal="center" vertical="center"/>
      <protection locked="0"/>
    </xf>
    <xf numFmtId="2" fontId="0" fillId="0" borderId="67" xfId="0" applyNumberForma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2" fontId="0" fillId="0" borderId="15" xfId="0" applyNumberFormat="1" applyBorder="1" applyAlignment="1" applyProtection="1">
      <alignment horizontal="center" vertical="center"/>
      <protection locked="0"/>
    </xf>
    <xf numFmtId="2" fontId="0" fillId="0" borderId="44" xfId="0" applyNumberFormat="1" applyBorder="1" applyAlignment="1" applyProtection="1">
      <alignment horizontal="center" vertical="center"/>
      <protection locked="0"/>
    </xf>
    <xf numFmtId="2" fontId="0" fillId="0" borderId="70" xfId="0" applyNumberFormat="1"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2" fontId="0" fillId="0" borderId="42" xfId="0" applyNumberFormat="1" applyBorder="1" applyAlignment="1" applyProtection="1">
      <alignment horizontal="center" vertical="center"/>
      <protection locked="0"/>
    </xf>
    <xf numFmtId="0" fontId="0" fillId="0" borderId="35" xfId="0" applyBorder="1" applyAlignment="1" applyProtection="1">
      <alignment horizontal="center" vertical="center"/>
      <protection locked="0"/>
    </xf>
    <xf numFmtId="14" fontId="0" fillId="0" borderId="69" xfId="0" applyNumberFormat="1" applyBorder="1" applyAlignment="1" applyProtection="1">
      <alignment horizontal="center" vertical="center"/>
      <protection locked="0"/>
    </xf>
    <xf numFmtId="0" fontId="0" fillId="0" borderId="44" xfId="0" applyBorder="1" applyAlignment="1" applyProtection="1">
      <alignment horizontal="center" vertical="center"/>
      <protection locked="0"/>
    </xf>
    <xf numFmtId="14" fontId="0" fillId="0" borderId="22" xfId="0" applyNumberFormat="1" applyBorder="1" applyAlignment="1" applyProtection="1">
      <alignment horizontal="center" vertical="center"/>
      <protection locked="0"/>
    </xf>
    <xf numFmtId="2" fontId="0" fillId="0" borderId="4" xfId="0" applyNumberFormat="1" applyBorder="1" applyAlignment="1" applyProtection="1">
      <alignment horizontal="center" vertical="center"/>
      <protection locked="0"/>
    </xf>
    <xf numFmtId="2" fontId="0" fillId="0" borderId="39" xfId="0" applyNumberFormat="1" applyBorder="1" applyAlignment="1" applyProtection="1">
      <alignment horizontal="center" vertical="center"/>
      <protection locked="0"/>
    </xf>
    <xf numFmtId="2" fontId="0" fillId="0" borderId="8" xfId="0" applyNumberFormat="1" applyBorder="1" applyAlignment="1" applyProtection="1">
      <alignment horizontal="center" vertical="center"/>
      <protection locked="0"/>
    </xf>
    <xf numFmtId="2" fontId="0" fillId="0" borderId="43" xfId="0" applyNumberFormat="1" applyBorder="1" applyAlignment="1" applyProtection="1">
      <alignment horizontal="center" vertical="center"/>
      <protection locked="0"/>
    </xf>
    <xf numFmtId="14" fontId="0" fillId="0" borderId="60" xfId="0" applyNumberFormat="1" applyBorder="1" applyAlignment="1" applyProtection="1">
      <alignment vertical="center"/>
      <protection locked="0"/>
    </xf>
    <xf numFmtId="0" fontId="0" fillId="0" borderId="3" xfId="0" applyBorder="1" applyAlignment="1" applyProtection="1">
      <alignment vertical="center"/>
      <protection locked="0"/>
    </xf>
    <xf numFmtId="0" fontId="0" fillId="0" borderId="61" xfId="0" applyBorder="1" applyAlignment="1" applyProtection="1">
      <alignment vertical="center"/>
      <protection locked="0"/>
    </xf>
    <xf numFmtId="0" fontId="0" fillId="0" borderId="5" xfId="0" applyBorder="1" applyAlignment="1" applyProtection="1">
      <alignment vertical="center"/>
      <protection locked="0"/>
    </xf>
    <xf numFmtId="2" fontId="0" fillId="0" borderId="6" xfId="0" applyNumberFormat="1" applyBorder="1" applyAlignment="1" applyProtection="1">
      <alignment horizontal="center" vertical="center"/>
      <protection locked="0"/>
    </xf>
    <xf numFmtId="2" fontId="0" fillId="0" borderId="66" xfId="0" applyNumberForma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2" fontId="0" fillId="0" borderId="9" xfId="0" applyNumberFormat="1" applyBorder="1" applyAlignment="1" applyProtection="1">
      <alignment horizontal="center" vertical="center"/>
      <protection locked="0"/>
    </xf>
    <xf numFmtId="0" fontId="0" fillId="0" borderId="63" xfId="0" applyBorder="1" applyAlignment="1" applyProtection="1">
      <alignment vertical="center"/>
      <protection locked="0"/>
    </xf>
    <xf numFmtId="0" fontId="0" fillId="0" borderId="7" xfId="0" applyBorder="1" applyAlignment="1" applyProtection="1">
      <alignment vertical="center"/>
      <protection locked="0"/>
    </xf>
    <xf numFmtId="2" fontId="0" fillId="0" borderId="60" xfId="0" applyNumberFormat="1" applyBorder="1" applyAlignment="1" applyProtection="1">
      <alignment horizontal="center" vertical="center"/>
      <protection locked="0"/>
    </xf>
    <xf numFmtId="2" fontId="0" fillId="0" borderId="45" xfId="0" applyNumberFormat="1" applyBorder="1" applyAlignment="1" applyProtection="1">
      <alignment horizontal="center" vertical="center"/>
      <protection locked="0"/>
    </xf>
    <xf numFmtId="2" fontId="0" fillId="0" borderId="61" xfId="0" applyNumberFormat="1" applyBorder="1" applyAlignment="1" applyProtection="1">
      <alignment horizontal="center" vertical="center"/>
      <protection locked="0"/>
    </xf>
    <xf numFmtId="2" fontId="0" fillId="0" borderId="47" xfId="0" applyNumberFormat="1" applyBorder="1" applyAlignment="1" applyProtection="1">
      <alignment horizontal="center" vertical="center"/>
      <protection locked="0"/>
    </xf>
    <xf numFmtId="0" fontId="0" fillId="0" borderId="36" xfId="0" applyBorder="1" applyAlignment="1" applyProtection="1">
      <alignment horizontal="center" vertical="center"/>
      <protection locked="0"/>
    </xf>
    <xf numFmtId="2" fontId="0" fillId="0" borderId="62" xfId="0" applyNumberFormat="1" applyBorder="1" applyAlignment="1" applyProtection="1">
      <alignment horizontal="center" vertical="center"/>
      <protection locked="0"/>
    </xf>
    <xf numFmtId="2" fontId="0" fillId="0" borderId="48" xfId="0" applyNumberFormat="1" applyBorder="1" applyAlignment="1" applyProtection="1">
      <alignment horizontal="center" vertical="center"/>
      <protection locked="0"/>
    </xf>
    <xf numFmtId="0" fontId="0" fillId="0" borderId="40" xfId="0" applyBorder="1" applyAlignment="1" applyProtection="1">
      <alignment horizontal="center" vertical="center"/>
      <protection locked="0"/>
    </xf>
    <xf numFmtId="2" fontId="0" fillId="0" borderId="63" xfId="0" applyNumberFormat="1" applyBorder="1" applyAlignment="1" applyProtection="1">
      <alignment horizontal="center" vertical="center"/>
      <protection locked="0"/>
    </xf>
    <xf numFmtId="2" fontId="0" fillId="0" borderId="46" xfId="0" applyNumberFormat="1" applyBorder="1" applyAlignment="1" applyProtection="1">
      <alignment horizontal="center" vertical="center"/>
      <protection locked="0"/>
    </xf>
    <xf numFmtId="0" fontId="0" fillId="0" borderId="37" xfId="0" applyBorder="1" applyAlignment="1" applyProtection="1">
      <alignment horizontal="center" vertical="center"/>
      <protection locked="0"/>
    </xf>
    <xf numFmtId="2" fontId="0" fillId="0" borderId="64" xfId="0" applyNumberFormat="1" applyBorder="1" applyAlignment="1" applyProtection="1">
      <alignment horizontal="center" vertical="center"/>
      <protection locked="0"/>
    </xf>
    <xf numFmtId="2" fontId="0" fillId="0" borderId="49" xfId="0" applyNumberFormat="1" applyBorder="1" applyAlignment="1" applyProtection="1">
      <alignment horizontal="center" vertical="center"/>
      <protection locked="0"/>
    </xf>
    <xf numFmtId="0" fontId="0" fillId="0" borderId="31" xfId="0" applyBorder="1" applyAlignment="1" applyProtection="1">
      <alignment vertical="center"/>
      <protection locked="0"/>
    </xf>
    <xf numFmtId="14" fontId="0" fillId="0" borderId="3" xfId="0" applyNumberFormat="1" applyBorder="1" applyAlignment="1" applyProtection="1">
      <alignment vertical="center"/>
      <protection locked="0"/>
    </xf>
    <xf numFmtId="0" fontId="8" fillId="0" borderId="56"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56" xfId="0" applyFont="1" applyBorder="1" applyAlignment="1">
      <alignment vertical="center" wrapText="1"/>
    </xf>
    <xf numFmtId="0" fontId="8" fillId="0" borderId="54" xfId="0" applyFont="1" applyBorder="1" applyAlignment="1">
      <alignment vertical="center" wrapText="1"/>
    </xf>
    <xf numFmtId="0" fontId="8" fillId="0" borderId="52" xfId="0"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50" xfId="0" applyFont="1" applyBorder="1" applyAlignment="1">
      <alignment horizontal="center" vertical="center" wrapText="1"/>
    </xf>
    <xf numFmtId="0" fontId="2" fillId="0" borderId="0" xfId="0" applyFont="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10" fillId="0" borderId="1" xfId="1" applyBorder="1" applyAlignment="1">
      <alignment horizontal="center" vertical="center"/>
    </xf>
    <xf numFmtId="0" fontId="10" fillId="0" borderId="30" xfId="1" applyBorder="1" applyAlignment="1">
      <alignment horizontal="center" vertical="center"/>
    </xf>
    <xf numFmtId="0" fontId="10" fillId="0" borderId="2" xfId="1" applyBorder="1" applyAlignment="1">
      <alignment horizontal="center" vertical="center"/>
    </xf>
    <xf numFmtId="0" fontId="0" fillId="0" borderId="45" xfId="0" applyBorder="1" applyAlignment="1">
      <alignment horizontal="center" textRotation="90" wrapText="1"/>
    </xf>
    <xf numFmtId="0" fontId="0" fillId="0" borderId="46" xfId="0" applyBorder="1" applyAlignment="1">
      <alignment horizontal="center" textRotation="90" wrapText="1"/>
    </xf>
    <xf numFmtId="0" fontId="0" fillId="0" borderId="4" xfId="0" applyBorder="1" applyAlignment="1">
      <alignment horizontal="center" textRotation="90" wrapText="1"/>
    </xf>
    <xf numFmtId="0" fontId="0" fillId="0" borderId="8" xfId="0" applyBorder="1" applyAlignment="1">
      <alignment horizontal="center" textRotation="90" wrapText="1"/>
    </xf>
    <xf numFmtId="0" fontId="0" fillId="0" borderId="22" xfId="0" applyBorder="1" applyAlignment="1">
      <alignment horizontal="center" textRotation="90" wrapText="1"/>
    </xf>
    <xf numFmtId="0" fontId="0" fillId="0" borderId="23" xfId="0" applyBorder="1" applyAlignment="1">
      <alignment horizontal="center" textRotation="90" wrapText="1"/>
    </xf>
    <xf numFmtId="0" fontId="0" fillId="0" borderId="28" xfId="0" applyBorder="1"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center" vertical="center" wrapText="1"/>
    </xf>
    <xf numFmtId="0" fontId="0" fillId="0" borderId="30" xfId="0" applyBorder="1" applyAlignment="1">
      <alignment horizontal="center" vertical="center" wrapText="1"/>
    </xf>
    <xf numFmtId="0" fontId="0" fillId="0" borderId="2" xfId="0" applyBorder="1" applyAlignment="1">
      <alignment horizontal="center" vertical="center" wrapText="1"/>
    </xf>
    <xf numFmtId="0" fontId="0" fillId="0" borderId="24" xfId="0" applyBorder="1" applyAlignment="1">
      <alignment horizontal="center" textRotation="90" wrapText="1"/>
    </xf>
    <xf numFmtId="0" fontId="0" fillId="0" borderId="20"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Fill="1" applyBorder="1" applyAlignment="1">
      <alignment horizontal="center" textRotation="90" wrapText="1"/>
    </xf>
    <xf numFmtId="0" fontId="0" fillId="0" borderId="17" xfId="0" applyFill="1" applyBorder="1" applyAlignment="1">
      <alignment horizontal="center" textRotation="90" wrapText="1"/>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22" xfId="0" applyFill="1" applyBorder="1" applyAlignment="1">
      <alignment horizontal="center" textRotation="90" wrapText="1"/>
    </xf>
    <xf numFmtId="0" fontId="0" fillId="0" borderId="23" xfId="0" applyFill="1" applyBorder="1" applyAlignment="1">
      <alignment horizontal="center" textRotation="90" wrapText="1"/>
    </xf>
    <xf numFmtId="0" fontId="0" fillId="0" borderId="14" xfId="0" applyBorder="1" applyAlignment="1">
      <alignment horizontal="center" textRotation="90" wrapText="1"/>
    </xf>
    <xf numFmtId="0" fontId="0" fillId="0" borderId="10" xfId="0" applyBorder="1" applyAlignment="1">
      <alignment horizontal="center" textRotation="90" wrapText="1"/>
    </xf>
    <xf numFmtId="0" fontId="5" fillId="0" borderId="14" xfId="0" applyFont="1" applyBorder="1" applyAlignment="1">
      <alignment horizontal="center" textRotation="90" wrapText="1"/>
    </xf>
    <xf numFmtId="0" fontId="5" fillId="0" borderId="10" xfId="0" applyFont="1" applyBorder="1" applyAlignment="1">
      <alignment horizontal="center" textRotation="90" wrapText="1"/>
    </xf>
    <xf numFmtId="0" fontId="5" fillId="0" borderId="4" xfId="0" applyFont="1" applyBorder="1" applyAlignment="1">
      <alignment horizontal="center" textRotation="90" wrapText="1"/>
    </xf>
    <xf numFmtId="0" fontId="5" fillId="0" borderId="39" xfId="0" applyFont="1" applyBorder="1" applyAlignment="1">
      <alignment horizontal="center" textRotation="90" wrapText="1"/>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center" wrapText="1"/>
    </xf>
    <xf numFmtId="0" fontId="0" fillId="0" borderId="48" xfId="0" applyBorder="1" applyAlignment="1">
      <alignment horizontal="center" textRotation="90" wrapText="1"/>
    </xf>
    <xf numFmtId="0" fontId="0" fillId="0" borderId="60" xfId="0" applyBorder="1" applyAlignment="1">
      <alignment horizontal="center" textRotation="90" wrapText="1"/>
    </xf>
    <xf numFmtId="0" fontId="0" fillId="0" borderId="62" xfId="0" applyBorder="1" applyAlignment="1">
      <alignment horizontal="center" textRotation="90" wrapText="1"/>
    </xf>
    <xf numFmtId="0" fontId="0" fillId="0" borderId="65" xfId="0" applyFill="1" applyBorder="1" applyAlignment="1">
      <alignment horizontal="center" textRotation="90" wrapText="1"/>
    </xf>
    <xf numFmtId="0" fontId="0" fillId="0" borderId="68" xfId="0" applyFill="1" applyBorder="1" applyAlignment="1">
      <alignment horizontal="center" textRotation="90" wrapText="1"/>
    </xf>
    <xf numFmtId="0" fontId="4" fillId="0" borderId="1" xfId="0" applyFont="1" applyBorder="1" applyAlignment="1">
      <alignment horizontal="center" vertical="center"/>
    </xf>
    <xf numFmtId="0" fontId="4" fillId="0" borderId="30" xfId="0" applyFont="1" applyBorder="1" applyAlignment="1">
      <alignment horizontal="center" vertical="center"/>
    </xf>
    <xf numFmtId="0" fontId="4" fillId="0" borderId="2" xfId="0" applyFont="1" applyBorder="1" applyAlignment="1">
      <alignment horizontal="center" vertical="center"/>
    </xf>
    <xf numFmtId="0" fontId="5" fillId="0" borderId="25" xfId="0" applyFont="1" applyBorder="1" applyAlignment="1">
      <alignment horizontal="center" textRotation="90" wrapText="1"/>
    </xf>
    <xf numFmtId="0" fontId="5" fillId="0" borderId="38" xfId="0" applyFont="1" applyBorder="1" applyAlignment="1">
      <alignment horizontal="center" textRotation="90" wrapText="1"/>
    </xf>
    <xf numFmtId="0" fontId="0" fillId="0" borderId="35" xfId="0" applyBorder="1" applyAlignment="1">
      <alignment horizontal="center" textRotation="90" wrapText="1"/>
    </xf>
    <xf numFmtId="0" fontId="0" fillId="0" borderId="40" xfId="0" applyBorder="1" applyAlignment="1">
      <alignment horizontal="center" textRotation="90" wrapText="1"/>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9" xfId="0" applyBorder="1" applyAlignment="1">
      <alignment horizontal="center" textRotation="90" wrapText="1"/>
    </xf>
    <xf numFmtId="0" fontId="11" fillId="0" borderId="0" xfId="0" applyFont="1"/>
    <xf numFmtId="2" fontId="0" fillId="0" borderId="3" xfId="0" applyNumberFormat="1" applyBorder="1" applyAlignment="1" applyProtection="1">
      <alignment horizontal="center" vertical="center"/>
      <protection locked="0"/>
    </xf>
    <xf numFmtId="2" fontId="0" fillId="0" borderId="7" xfId="0" applyNumberFormat="1" applyBorder="1" applyAlignment="1" applyProtection="1">
      <alignment horizontal="center" vertical="center"/>
      <protection locked="0"/>
    </xf>
    <xf numFmtId="0" fontId="0" fillId="0" borderId="58" xfId="0" applyBorder="1" applyAlignment="1" applyProtection="1">
      <alignment horizontal="center" vertical="center"/>
      <protection locked="0"/>
    </xf>
    <xf numFmtId="2" fontId="0" fillId="0" borderId="25" xfId="0" applyNumberFormat="1" applyBorder="1" applyAlignment="1" applyProtection="1">
      <alignment horizontal="center" vertical="center"/>
      <protection locked="0"/>
    </xf>
    <xf numFmtId="2" fontId="0" fillId="0" borderId="26" xfId="0" applyNumberFormat="1" applyBorder="1" applyAlignment="1" applyProtection="1">
      <alignment horizontal="center" vertical="center"/>
      <protection locked="0"/>
    </xf>
    <xf numFmtId="2" fontId="0" fillId="0" borderId="27" xfId="0" applyNumberFormat="1" applyBorder="1" applyAlignment="1" applyProtection="1">
      <alignment horizontal="center" vertical="center"/>
      <protection locked="0"/>
    </xf>
    <xf numFmtId="2" fontId="0" fillId="0" borderId="5" xfId="0" applyNumberFormat="1"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28" xfId="0" applyBorder="1" applyAlignment="1">
      <alignment horizontal="center" vertical="center"/>
    </xf>
    <xf numFmtId="2" fontId="0" fillId="0" borderId="16" xfId="0" applyNumberFormat="1" applyBorder="1" applyAlignment="1" applyProtection="1">
      <alignment horizontal="center" vertical="center"/>
      <protection locked="0"/>
    </xf>
  </cellXfs>
  <cellStyles count="2">
    <cellStyle name="Hivatkozás" xfId="1" builtinId="8"/>
    <cellStyle name="Normál" xfId="0" builtinId="0"/>
  </cellStyles>
  <dxfs count="2">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866775</xdr:colOff>
      <xdr:row>16</xdr:row>
      <xdr:rowOff>333375</xdr:rowOff>
    </xdr:from>
    <xdr:to>
      <xdr:col>0</xdr:col>
      <xdr:colOff>1428750</xdr:colOff>
      <xdr:row>16</xdr:row>
      <xdr:rowOff>885825</xdr:rowOff>
    </xdr:to>
    <xdr:pic>
      <xdr:nvPicPr>
        <xdr:cNvPr id="2" name="Kép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906" t="4688" r="3905" b="3906"/>
        <a:stretch>
          <a:fillRect/>
        </a:stretch>
      </xdr:blipFill>
      <xdr:spPr bwMode="auto">
        <a:xfrm>
          <a:off x="866775" y="4629150"/>
          <a:ext cx="561975"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nk.gov.hu/index.php/component/phocadownload/category/20-rtg-protokolok?download=192:rtg-protokoll-31930"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nnk.gov.hu/index.php/component/phocadownload/category/20-rtg-protokolok?download=193:rtg-protokoll-31931"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nnk.gov.hu/index.php/component/phocadownload/category/20-rtg-protokolok?download=194:rtg-protokoll-31932"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nnk.gov.hu/index.php/component/phocadownload/category/20-rtg-protokolok?download=196:rtg-protokoll-31936"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56"/>
  <sheetViews>
    <sheetView workbookViewId="0">
      <selection activeCell="C3" sqref="C3"/>
    </sheetView>
  </sheetViews>
  <sheetFormatPr defaultRowHeight="15" x14ac:dyDescent="0.25"/>
  <cols>
    <col min="1" max="1" width="51.7109375" customWidth="1"/>
    <col min="2" max="2" width="91.85546875" customWidth="1"/>
  </cols>
  <sheetData>
    <row r="1" spans="1:2" ht="18.75" x14ac:dyDescent="0.3">
      <c r="A1" s="37" t="s">
        <v>86</v>
      </c>
    </row>
    <row r="2" spans="1:2" ht="15.75" thickBot="1" x14ac:dyDescent="0.3"/>
    <row r="3" spans="1:2" ht="15.75" thickBot="1" x14ac:dyDescent="0.3">
      <c r="A3" s="28" t="s">
        <v>87</v>
      </c>
      <c r="B3" s="29" t="s">
        <v>88</v>
      </c>
    </row>
    <row r="4" spans="1:2" ht="15.75" thickBot="1" x14ac:dyDescent="0.3">
      <c r="A4" s="73" t="s">
        <v>89</v>
      </c>
      <c r="B4" s="30" t="s">
        <v>90</v>
      </c>
    </row>
    <row r="5" spans="1:2" x14ac:dyDescent="0.25">
      <c r="A5" s="166" t="s">
        <v>91</v>
      </c>
      <c r="B5" s="31" t="s">
        <v>92</v>
      </c>
    </row>
    <row r="6" spans="1:2" x14ac:dyDescent="0.25">
      <c r="A6" s="167"/>
      <c r="B6" s="31" t="s">
        <v>93</v>
      </c>
    </row>
    <row r="7" spans="1:2" ht="15.75" thickBot="1" x14ac:dyDescent="0.3">
      <c r="A7" s="168"/>
      <c r="B7" s="30" t="s">
        <v>94</v>
      </c>
    </row>
    <row r="8" spans="1:2" ht="30.75" thickBot="1" x14ac:dyDescent="0.3">
      <c r="A8" s="73" t="s">
        <v>95</v>
      </c>
      <c r="B8" s="30" t="s">
        <v>96</v>
      </c>
    </row>
    <row r="9" spans="1:2" ht="15.75" thickBot="1" x14ac:dyDescent="0.3">
      <c r="A9" s="73" t="s">
        <v>97</v>
      </c>
      <c r="B9" s="30" t="s">
        <v>98</v>
      </c>
    </row>
    <row r="10" spans="1:2" ht="30.75" thickBot="1" x14ac:dyDescent="0.3">
      <c r="A10" s="73" t="s">
        <v>99</v>
      </c>
      <c r="B10" s="30" t="s">
        <v>100</v>
      </c>
    </row>
    <row r="11" spans="1:2" ht="45" x14ac:dyDescent="0.25">
      <c r="A11" s="166" t="s">
        <v>101</v>
      </c>
      <c r="B11" s="31" t="s">
        <v>102</v>
      </c>
    </row>
    <row r="12" spans="1:2" ht="15.75" thickBot="1" x14ac:dyDescent="0.3">
      <c r="A12" s="168"/>
      <c r="B12" s="30" t="s">
        <v>103</v>
      </c>
    </row>
    <row r="13" spans="1:2" ht="15.75" thickBot="1" x14ac:dyDescent="0.3">
      <c r="A13" s="32"/>
    </row>
    <row r="14" spans="1:2" ht="30.75" thickBot="1" x14ac:dyDescent="0.3">
      <c r="A14" s="28" t="s">
        <v>104</v>
      </c>
      <c r="B14" s="29" t="s">
        <v>105</v>
      </c>
    </row>
    <row r="15" spans="1:2" ht="45.75" thickBot="1" x14ac:dyDescent="0.3">
      <c r="A15" s="73" t="s">
        <v>106</v>
      </c>
      <c r="B15" s="33" t="s">
        <v>107</v>
      </c>
    </row>
    <row r="16" spans="1:2" ht="30.75" thickBot="1" x14ac:dyDescent="0.3">
      <c r="A16" s="73" t="s">
        <v>108</v>
      </c>
      <c r="B16" s="33" t="s">
        <v>109</v>
      </c>
    </row>
    <row r="17" spans="1:2" ht="89.25" customHeight="1" x14ac:dyDescent="0.25">
      <c r="A17" s="166" t="s">
        <v>110</v>
      </c>
      <c r="B17" s="164" t="s">
        <v>157</v>
      </c>
    </row>
    <row r="18" spans="1:2" ht="15.75" thickBot="1" x14ac:dyDescent="0.3">
      <c r="A18" s="168"/>
      <c r="B18" s="165"/>
    </row>
    <row r="19" spans="1:2" ht="60.75" thickBot="1" x14ac:dyDescent="0.3">
      <c r="A19" s="73" t="s">
        <v>111</v>
      </c>
      <c r="B19" s="33" t="s">
        <v>112</v>
      </c>
    </row>
    <row r="20" spans="1:2" ht="30.75" thickBot="1" x14ac:dyDescent="0.3">
      <c r="A20" s="73" t="s">
        <v>113</v>
      </c>
      <c r="B20" s="33" t="s">
        <v>114</v>
      </c>
    </row>
    <row r="21" spans="1:2" ht="15.75" thickBot="1" x14ac:dyDescent="0.3">
      <c r="A21" s="34" t="s">
        <v>115</v>
      </c>
      <c r="B21" s="35" t="s">
        <v>116</v>
      </c>
    </row>
    <row r="22" spans="1:2" ht="60.75" thickBot="1" x14ac:dyDescent="0.3">
      <c r="A22" s="73" t="s">
        <v>161</v>
      </c>
      <c r="B22" s="30" t="s">
        <v>163</v>
      </c>
    </row>
    <row r="23" spans="1:2" ht="75.75" thickBot="1" x14ac:dyDescent="0.3">
      <c r="A23" s="73" t="s">
        <v>117</v>
      </c>
      <c r="B23" s="33" t="s">
        <v>118</v>
      </c>
    </row>
    <row r="24" spans="1:2" ht="60.75" thickBot="1" x14ac:dyDescent="0.3">
      <c r="A24" s="73" t="s">
        <v>119</v>
      </c>
      <c r="B24" s="33" t="s">
        <v>120</v>
      </c>
    </row>
    <row r="25" spans="1:2" ht="30.75" thickBot="1" x14ac:dyDescent="0.3">
      <c r="A25" s="73" t="s">
        <v>121</v>
      </c>
      <c r="B25" s="33" t="s">
        <v>122</v>
      </c>
    </row>
    <row r="26" spans="1:2" ht="75.75" thickBot="1" x14ac:dyDescent="0.3">
      <c r="A26" s="73" t="s">
        <v>123</v>
      </c>
      <c r="B26" s="33" t="s">
        <v>124</v>
      </c>
    </row>
    <row r="27" spans="1:2" ht="30.75" thickBot="1" x14ac:dyDescent="0.3">
      <c r="A27" s="73" t="s">
        <v>125</v>
      </c>
      <c r="B27" s="30" t="s">
        <v>126</v>
      </c>
    </row>
    <row r="28" spans="1:2" ht="30.75" thickBot="1" x14ac:dyDescent="0.3">
      <c r="A28" s="73" t="s">
        <v>127</v>
      </c>
      <c r="B28" s="30" t="s">
        <v>158</v>
      </c>
    </row>
    <row r="29" spans="1:2" ht="30.75" thickBot="1" x14ac:dyDescent="0.3">
      <c r="A29" s="73" t="s">
        <v>159</v>
      </c>
      <c r="B29" s="30" t="s">
        <v>160</v>
      </c>
    </row>
    <row r="30" spans="1:2" ht="15.75" thickBot="1" x14ac:dyDescent="0.3">
      <c r="A30" s="32"/>
    </row>
    <row r="31" spans="1:2" ht="30.75" thickBot="1" x14ac:dyDescent="0.3">
      <c r="A31" s="28" t="s">
        <v>128</v>
      </c>
      <c r="B31" s="29" t="s">
        <v>129</v>
      </c>
    </row>
    <row r="32" spans="1:2" ht="30.75" thickBot="1" x14ac:dyDescent="0.3">
      <c r="A32" s="73" t="s">
        <v>60</v>
      </c>
      <c r="B32" s="30" t="s">
        <v>130</v>
      </c>
    </row>
    <row r="33" spans="1:2" ht="30.75" thickBot="1" x14ac:dyDescent="0.3">
      <c r="A33" s="73" t="s">
        <v>54</v>
      </c>
      <c r="B33" s="30" t="s">
        <v>131</v>
      </c>
    </row>
    <row r="34" spans="1:2" ht="15.75" thickBot="1" x14ac:dyDescent="0.3">
      <c r="A34" s="73" t="s">
        <v>55</v>
      </c>
      <c r="B34" s="30" t="s">
        <v>132</v>
      </c>
    </row>
    <row r="35" spans="1:2" ht="30.75" thickBot="1" x14ac:dyDescent="0.3">
      <c r="A35" s="73" t="s">
        <v>8</v>
      </c>
      <c r="B35" s="30" t="s">
        <v>133</v>
      </c>
    </row>
    <row r="36" spans="1:2" ht="45.75" thickBot="1" x14ac:dyDescent="0.3">
      <c r="A36" s="73" t="s">
        <v>15</v>
      </c>
      <c r="B36" s="30" t="s">
        <v>134</v>
      </c>
    </row>
    <row r="37" spans="1:2" ht="75.75" thickBot="1" x14ac:dyDescent="0.3">
      <c r="A37" s="73" t="s">
        <v>11</v>
      </c>
      <c r="B37" s="30" t="s">
        <v>135</v>
      </c>
    </row>
    <row r="38" spans="1:2" ht="90.75" thickBot="1" x14ac:dyDescent="0.3">
      <c r="A38" s="73" t="s">
        <v>61</v>
      </c>
      <c r="B38" s="30" t="s">
        <v>136</v>
      </c>
    </row>
    <row r="39" spans="1:2" ht="30.75" thickBot="1" x14ac:dyDescent="0.3">
      <c r="A39" s="73" t="s">
        <v>36</v>
      </c>
      <c r="B39" s="30" t="s">
        <v>137</v>
      </c>
    </row>
    <row r="40" spans="1:2" ht="60.75" thickBot="1" x14ac:dyDescent="0.3">
      <c r="A40" s="73" t="s">
        <v>22</v>
      </c>
      <c r="B40" s="30" t="s">
        <v>138</v>
      </c>
    </row>
    <row r="41" spans="1:2" ht="90.75" thickBot="1" x14ac:dyDescent="0.3">
      <c r="A41" s="73" t="s">
        <v>21</v>
      </c>
      <c r="B41" s="30" t="s">
        <v>139</v>
      </c>
    </row>
    <row r="42" spans="1:2" ht="90.75" thickBot="1" x14ac:dyDescent="0.3">
      <c r="A42" s="73" t="s">
        <v>38</v>
      </c>
      <c r="B42" s="30" t="s">
        <v>140</v>
      </c>
    </row>
    <row r="43" spans="1:2" ht="165.75" thickBot="1" x14ac:dyDescent="0.3">
      <c r="A43" s="73" t="s">
        <v>41</v>
      </c>
      <c r="B43" s="30" t="s">
        <v>141</v>
      </c>
    </row>
    <row r="44" spans="1:2" ht="45.75" thickBot="1" x14ac:dyDescent="0.3">
      <c r="A44" s="73" t="s">
        <v>57</v>
      </c>
      <c r="B44" s="30" t="s">
        <v>142</v>
      </c>
    </row>
    <row r="45" spans="1:2" ht="45.75" thickBot="1" x14ac:dyDescent="0.3">
      <c r="A45" s="73" t="s">
        <v>58</v>
      </c>
      <c r="B45" s="30" t="s">
        <v>143</v>
      </c>
    </row>
    <row r="46" spans="1:2" ht="30.75" thickBot="1" x14ac:dyDescent="0.3">
      <c r="A46" s="73" t="s">
        <v>9</v>
      </c>
      <c r="B46" s="30" t="s">
        <v>144</v>
      </c>
    </row>
    <row r="47" spans="1:2" ht="45.75" thickBot="1" x14ac:dyDescent="0.3">
      <c r="A47" s="73" t="s">
        <v>10</v>
      </c>
      <c r="B47" s="30" t="s">
        <v>145</v>
      </c>
    </row>
    <row r="48" spans="1:2" ht="45.75" thickBot="1" x14ac:dyDescent="0.3">
      <c r="A48" s="73" t="s">
        <v>13</v>
      </c>
      <c r="B48" s="30" t="s">
        <v>146</v>
      </c>
    </row>
    <row r="49" spans="1:2" ht="60.75" thickBot="1" x14ac:dyDescent="0.3">
      <c r="A49" s="73" t="s">
        <v>62</v>
      </c>
      <c r="B49" s="30" t="s">
        <v>147</v>
      </c>
    </row>
    <row r="50" spans="1:2" ht="75.75" thickBot="1" x14ac:dyDescent="0.3">
      <c r="A50" s="73" t="s">
        <v>14</v>
      </c>
      <c r="B50" s="30" t="s">
        <v>148</v>
      </c>
    </row>
    <row r="51" spans="1:2" ht="45.75" thickBot="1" x14ac:dyDescent="0.3">
      <c r="A51" s="73" t="s">
        <v>52</v>
      </c>
      <c r="B51" s="30" t="s">
        <v>149</v>
      </c>
    </row>
    <row r="52" spans="1:2" ht="60.75" thickBot="1" x14ac:dyDescent="0.3">
      <c r="A52" s="73" t="s">
        <v>53</v>
      </c>
      <c r="B52" s="30" t="s">
        <v>150</v>
      </c>
    </row>
    <row r="53" spans="1:2" ht="75.75" thickBot="1" x14ac:dyDescent="0.3">
      <c r="A53" s="73" t="s">
        <v>49</v>
      </c>
      <c r="B53" s="30" t="s">
        <v>151</v>
      </c>
    </row>
    <row r="54" spans="1:2" ht="45.75" thickBot="1" x14ac:dyDescent="0.3">
      <c r="A54" s="73" t="s">
        <v>50</v>
      </c>
      <c r="B54" s="30" t="s">
        <v>152</v>
      </c>
    </row>
    <row r="55" spans="1:2" ht="30.75" thickBot="1" x14ac:dyDescent="0.3">
      <c r="A55" s="73" t="s">
        <v>51</v>
      </c>
      <c r="B55" s="30" t="s">
        <v>153</v>
      </c>
    </row>
    <row r="56" spans="1:2" ht="15.75" thickBot="1" x14ac:dyDescent="0.3">
      <c r="A56" s="73" t="s">
        <v>154</v>
      </c>
      <c r="B56" s="30" t="s">
        <v>155</v>
      </c>
    </row>
  </sheetData>
  <sheetProtection algorithmName="SHA-512" hashValue="gYYKYtKlPz6akgWi2pIA8pEmfM72HQgKw8zjVR1kI0hOIaYNsJlwfYsRL60uEye24eGDUab9CEFrJuag5lOsBQ==" saltValue="BNQE6ONJwgLYbA6cD2WI0w==" spinCount="100000" sheet="1" objects="1" scenarios="1"/>
  <mergeCells count="4">
    <mergeCell ref="B17:B18"/>
    <mergeCell ref="A5:A7"/>
    <mergeCell ref="A11:A12"/>
    <mergeCell ref="A17:A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38"/>
  <sheetViews>
    <sheetView tabSelected="1" zoomScaleNormal="100" workbookViewId="0">
      <selection activeCell="B2" sqref="B2"/>
    </sheetView>
  </sheetViews>
  <sheetFormatPr defaultRowHeight="15" x14ac:dyDescent="0.25"/>
  <cols>
    <col min="1" max="1" width="55.7109375" customWidth="1"/>
    <col min="2" max="2" width="51.42578125" customWidth="1"/>
    <col min="5" max="5" width="32.7109375" bestFit="1" customWidth="1"/>
    <col min="6" max="6" width="15" bestFit="1" customWidth="1"/>
    <col min="8" max="12" width="9.140625" hidden="1" customWidth="1"/>
  </cols>
  <sheetData>
    <row r="1" spans="1:12" ht="31.5" customHeight="1" thickBot="1" x14ac:dyDescent="0.3">
      <c r="A1" s="171" t="s">
        <v>0</v>
      </c>
      <c r="B1" s="172"/>
      <c r="H1" s="173" t="s">
        <v>20</v>
      </c>
      <c r="I1" s="173"/>
      <c r="J1" s="173"/>
      <c r="K1" s="173"/>
      <c r="L1" s="173"/>
    </row>
    <row r="2" spans="1:12" ht="15.75" thickBot="1" x14ac:dyDescent="0.3">
      <c r="A2" s="24" t="s">
        <v>69</v>
      </c>
      <c r="B2" s="78"/>
      <c r="D2" s="54" t="s">
        <v>173</v>
      </c>
      <c r="E2" s="72" t="s">
        <v>165</v>
      </c>
      <c r="F2" s="55" t="s">
        <v>174</v>
      </c>
      <c r="H2" s="9" t="s">
        <v>16</v>
      </c>
      <c r="I2" s="9" t="s">
        <v>22</v>
      </c>
      <c r="J2" s="9" t="s">
        <v>23</v>
      </c>
      <c r="K2" s="9" t="s">
        <v>38</v>
      </c>
      <c r="L2" s="9" t="s">
        <v>41</v>
      </c>
    </row>
    <row r="3" spans="1:12" x14ac:dyDescent="0.25">
      <c r="A3" s="4" t="s">
        <v>72</v>
      </c>
      <c r="B3" s="79"/>
      <c r="D3" s="48">
        <v>31930</v>
      </c>
      <c r="E3" s="75" t="s">
        <v>175</v>
      </c>
      <c r="F3" s="17">
        <f>(SUM('OENO 31930'!$Z$4:$Z$83)/80)*100</f>
        <v>0</v>
      </c>
      <c r="H3" t="s">
        <v>17</v>
      </c>
      <c r="I3" t="s">
        <v>24</v>
      </c>
      <c r="J3" t="s">
        <v>27</v>
      </c>
      <c r="K3" t="s">
        <v>39</v>
      </c>
      <c r="L3" t="s">
        <v>42</v>
      </c>
    </row>
    <row r="4" spans="1:12" x14ac:dyDescent="0.25">
      <c r="A4" s="23" t="s">
        <v>63</v>
      </c>
      <c r="B4" s="79"/>
      <c r="D4" s="49">
        <v>31931</v>
      </c>
      <c r="E4" s="76" t="s">
        <v>176</v>
      </c>
      <c r="F4" s="18">
        <f>(SUM('OENO 31931'!$Z$4:$Z$83)/80)*100</f>
        <v>0</v>
      </c>
      <c r="H4" t="s">
        <v>18</v>
      </c>
      <c r="I4" t="s">
        <v>25</v>
      </c>
      <c r="J4" t="s">
        <v>28</v>
      </c>
      <c r="K4" t="s">
        <v>40</v>
      </c>
      <c r="L4" t="s">
        <v>43</v>
      </c>
    </row>
    <row r="5" spans="1:12" x14ac:dyDescent="0.25">
      <c r="A5" s="4" t="s">
        <v>59</v>
      </c>
      <c r="B5" s="79"/>
      <c r="D5" s="49">
        <v>31932</v>
      </c>
      <c r="E5" s="76" t="s">
        <v>177</v>
      </c>
      <c r="F5" s="18">
        <f>(SUM('OENO 31932'!$Z$4:$Z$83)/80)*100</f>
        <v>0</v>
      </c>
      <c r="H5" t="s">
        <v>19</v>
      </c>
      <c r="I5" t="s">
        <v>26</v>
      </c>
      <c r="J5" t="s">
        <v>29</v>
      </c>
      <c r="K5" t="s">
        <v>37</v>
      </c>
      <c r="L5" t="s">
        <v>44</v>
      </c>
    </row>
    <row r="6" spans="1:12" x14ac:dyDescent="0.25">
      <c r="A6" s="4" t="s">
        <v>73</v>
      </c>
      <c r="B6" s="79"/>
      <c r="D6" s="50">
        <v>31934</v>
      </c>
      <c r="E6" s="76" t="s">
        <v>178</v>
      </c>
      <c r="F6" s="18">
        <f>(SUM('OENO 31934'!$Z$4:$Z$43)/40)*100</f>
        <v>0</v>
      </c>
      <c r="I6" t="s">
        <v>37</v>
      </c>
      <c r="J6" t="s">
        <v>30</v>
      </c>
      <c r="K6" t="s">
        <v>19</v>
      </c>
      <c r="L6" t="s">
        <v>45</v>
      </c>
    </row>
    <row r="7" spans="1:12" ht="15.75" thickBot="1" x14ac:dyDescent="0.3">
      <c r="A7" s="5" t="s">
        <v>70</v>
      </c>
      <c r="B7" s="80"/>
      <c r="D7" s="50">
        <v>31936</v>
      </c>
      <c r="E7" s="76" t="s">
        <v>179</v>
      </c>
      <c r="F7" s="18">
        <f>(SUM('OENO 31936'!$Z$4:$Z$43)/40)*100</f>
        <v>0</v>
      </c>
      <c r="J7" t="s">
        <v>31</v>
      </c>
      <c r="L7" t="s">
        <v>46</v>
      </c>
    </row>
    <row r="8" spans="1:12" ht="15.75" thickBot="1" x14ac:dyDescent="0.3">
      <c r="A8" s="1"/>
      <c r="B8" s="25"/>
      <c r="D8" s="51">
        <v>42400</v>
      </c>
      <c r="E8" s="77" t="s">
        <v>180</v>
      </c>
      <c r="F8" s="19">
        <f>(SUM('OENO 42400'!$Z$4:$Z$163)/160)*100</f>
        <v>0</v>
      </c>
      <c r="J8" t="s">
        <v>32</v>
      </c>
      <c r="L8" t="s">
        <v>47</v>
      </c>
    </row>
    <row r="9" spans="1:12" ht="15.75" thickBot="1" x14ac:dyDescent="0.3">
      <c r="A9" s="1"/>
      <c r="B9" s="2"/>
      <c r="D9" s="52"/>
      <c r="E9" s="52"/>
      <c r="F9" s="53"/>
      <c r="J9" t="s">
        <v>35</v>
      </c>
      <c r="L9" t="s">
        <v>48</v>
      </c>
    </row>
    <row r="10" spans="1:12" ht="31.5" customHeight="1" thickBot="1" x14ac:dyDescent="0.3">
      <c r="A10" s="169" t="s">
        <v>74</v>
      </c>
      <c r="B10" s="170"/>
      <c r="D10" s="52"/>
      <c r="E10" s="52"/>
      <c r="F10" s="53"/>
      <c r="J10" t="s">
        <v>33</v>
      </c>
      <c r="L10" t="s">
        <v>37</v>
      </c>
    </row>
    <row r="11" spans="1:12" x14ac:dyDescent="0.25">
      <c r="A11" s="3" t="s">
        <v>1</v>
      </c>
      <c r="B11" s="78"/>
      <c r="D11" s="52"/>
      <c r="E11" s="52"/>
      <c r="F11" s="53"/>
      <c r="J11" t="s">
        <v>34</v>
      </c>
      <c r="L11" t="s">
        <v>19</v>
      </c>
    </row>
    <row r="12" spans="1:12" x14ac:dyDescent="0.25">
      <c r="A12" s="4" t="s">
        <v>2</v>
      </c>
      <c r="B12" s="79"/>
      <c r="J12" t="s">
        <v>37</v>
      </c>
    </row>
    <row r="13" spans="1:12" x14ac:dyDescent="0.25">
      <c r="A13" s="4" t="s">
        <v>5</v>
      </c>
      <c r="B13" s="79"/>
    </row>
    <row r="14" spans="1:12" x14ac:dyDescent="0.25">
      <c r="A14" s="4" t="s">
        <v>3</v>
      </c>
      <c r="B14" s="81"/>
    </row>
    <row r="15" spans="1:12" x14ac:dyDescent="0.25">
      <c r="A15" s="4" t="s">
        <v>4</v>
      </c>
      <c r="B15" s="81"/>
      <c r="H15" t="s">
        <v>78</v>
      </c>
      <c r="J15" t="s">
        <v>79</v>
      </c>
    </row>
    <row r="16" spans="1:12" x14ac:dyDescent="0.25">
      <c r="A16" s="4" t="s">
        <v>71</v>
      </c>
      <c r="B16" s="81"/>
      <c r="H16" t="s">
        <v>76</v>
      </c>
      <c r="J16" t="s">
        <v>80</v>
      </c>
    </row>
    <row r="17" spans="1:10" x14ac:dyDescent="0.25">
      <c r="A17" s="27" t="s">
        <v>162</v>
      </c>
      <c r="B17" s="82"/>
      <c r="H17" t="s">
        <v>77</v>
      </c>
      <c r="J17" t="s">
        <v>81</v>
      </c>
    </row>
    <row r="18" spans="1:10" x14ac:dyDescent="0.25">
      <c r="A18" s="4" t="s">
        <v>75</v>
      </c>
      <c r="B18" s="79"/>
      <c r="J18" t="s">
        <v>82</v>
      </c>
    </row>
    <row r="19" spans="1:10" x14ac:dyDescent="0.25">
      <c r="A19" s="4" t="s">
        <v>64</v>
      </c>
      <c r="B19" s="81"/>
      <c r="J19" t="s">
        <v>83</v>
      </c>
    </row>
    <row r="20" spans="1:10" x14ac:dyDescent="0.25">
      <c r="A20" s="23" t="s">
        <v>65</v>
      </c>
      <c r="B20" s="81"/>
      <c r="J20" t="s">
        <v>84</v>
      </c>
    </row>
    <row r="21" spans="1:10" ht="15.75" customHeight="1" x14ac:dyDescent="0.25">
      <c r="A21" s="23" t="s">
        <v>66</v>
      </c>
      <c r="B21" s="81"/>
      <c r="J21" t="s">
        <v>37</v>
      </c>
    </row>
    <row r="22" spans="1:10" x14ac:dyDescent="0.25">
      <c r="A22" s="23" t="s">
        <v>67</v>
      </c>
      <c r="B22" s="81"/>
    </row>
    <row r="23" spans="1:10" x14ac:dyDescent="0.25">
      <c r="A23" s="23" t="s">
        <v>68</v>
      </c>
      <c r="B23" s="79"/>
    </row>
    <row r="24" spans="1:10" ht="15.75" thickBot="1" x14ac:dyDescent="0.3">
      <c r="A24" s="36" t="s">
        <v>156</v>
      </c>
      <c r="B24" s="83"/>
    </row>
    <row r="26" spans="1:10" ht="15.75" thickBot="1" x14ac:dyDescent="0.3"/>
    <row r="27" spans="1:10" ht="15.75" thickBot="1" x14ac:dyDescent="0.3">
      <c r="A27" s="169" t="s">
        <v>164</v>
      </c>
      <c r="B27" s="170"/>
    </row>
    <row r="28" spans="1:10" ht="15.75" thickBot="1" x14ac:dyDescent="0.3">
      <c r="A28" s="38" t="s">
        <v>165</v>
      </c>
      <c r="B28" s="39" t="s">
        <v>166</v>
      </c>
    </row>
    <row r="29" spans="1:10" x14ac:dyDescent="0.25">
      <c r="A29" s="84"/>
      <c r="B29" s="85"/>
    </row>
    <row r="30" spans="1:10" x14ac:dyDescent="0.25">
      <c r="A30" s="86"/>
      <c r="B30" s="87"/>
    </row>
    <row r="31" spans="1:10" x14ac:dyDescent="0.25">
      <c r="A31" s="86"/>
      <c r="B31" s="82"/>
    </row>
    <row r="32" spans="1:10" x14ac:dyDescent="0.25">
      <c r="A32" s="86"/>
      <c r="B32" s="82"/>
    </row>
    <row r="33" spans="1:2" x14ac:dyDescent="0.25">
      <c r="A33" s="86"/>
      <c r="B33" s="82"/>
    </row>
    <row r="34" spans="1:2" x14ac:dyDescent="0.25">
      <c r="A34" s="86"/>
      <c r="B34" s="82"/>
    </row>
    <row r="35" spans="1:2" x14ac:dyDescent="0.25">
      <c r="A35" s="86"/>
      <c r="B35" s="82"/>
    </row>
    <row r="36" spans="1:2" x14ac:dyDescent="0.25">
      <c r="A36" s="86"/>
      <c r="B36" s="82"/>
    </row>
    <row r="37" spans="1:2" x14ac:dyDescent="0.25">
      <c r="A37" s="86"/>
      <c r="B37" s="82"/>
    </row>
    <row r="38" spans="1:2" ht="15.75" thickBot="1" x14ac:dyDescent="0.3">
      <c r="A38" s="88"/>
      <c r="B38" s="89"/>
    </row>
  </sheetData>
  <sheetProtection password="E399" sheet="1" objects="1" scenarios="1"/>
  <mergeCells count="4">
    <mergeCell ref="A10:B10"/>
    <mergeCell ref="A1:B1"/>
    <mergeCell ref="H1:L1"/>
    <mergeCell ref="A27:B27"/>
  </mergeCells>
  <conditionalFormatting sqref="F3:F8">
    <cfRule type="cellIs" dxfId="1" priority="1" operator="equal">
      <formula>100</formula>
    </cfRule>
    <cfRule type="cellIs" dxfId="0" priority="2" operator="lessThan">
      <formula>99</formula>
    </cfRule>
  </conditionalFormatting>
  <dataValidations count="20">
    <dataValidation type="date" operator="greaterThan" allowBlank="1" showInputMessage="1" showErrorMessage="1" errorTitle="Hiba!" error="Kérem ÉÉÉÉ.HH.NN formátumban adja meg a mai dátumot!" promptTitle="Kitöltés dátuma" prompt="Kérem írja be az adatlap kitöltésének dátumát!" sqref="B8">
      <formula1>44136</formula1>
    </dataValidation>
    <dataValidation type="whole" allowBlank="1" showInputMessage="1" showErrorMessage="1" errorTitle="Hiba!" error="Kérjük, 0 - 1000000 közötti egész számot írjon be!" promptTitle="Vizsgált páciensek száma" prompt="Kérjük, adja meg, hogy a tavalyi év során hány páciensen végeztek diagnosztikai vizsgálatot az adott berendezéssel!" sqref="B22">
      <formula1>0</formula1>
      <formula2>1000000</formula2>
    </dataValidation>
    <dataValidation allowBlank="1" showInputMessage="1" showErrorMessage="1" prompt="Kérjük, ajda meg azt az elektronikus levelezési címét, amin a felméréssel kapcsolatban bármikor elérhetjük!" sqref="B7"/>
    <dataValidation allowBlank="1" showInputMessage="1" showErrorMessage="1" promptTitle="Telefonszám" prompt="Kérjük, használja a _x000a_+36-XX-XXX-XXXX_x000a_formátumot a telefonszám megadásakor!" sqref="B6"/>
    <dataValidation allowBlank="1" showInputMessage="1" showErrorMessage="1" prompt="Kérjük, adja meg az intézmény pontos központi címét_x000a_IRSZ Város, közterület név, közterület jellege, házszám formátumban._x000a_Pl.: 1221 Budapest, Anna utca 5._x000a_" sqref="B3"/>
    <dataValidation allowBlank="1" showInputMessage="1" showErrorMessage="1" prompt="Az intézmény pontos megnevezése" sqref="B2"/>
    <dataValidation type="list" allowBlank="1" showInputMessage="1" showErrorMessage="1" errorTitle="Hiba!" error="Kérjük, válasszon a legördülő listából!" promptTitle="Van a berendezésen AEC?" prompt="Kérjük, adja meg a legördülő lista segítségével, hogy a berendezés rendelkezik-e AEC-vel!_x000a_Részletes leírásért lásd az útmutatót!" sqref="B20">
      <formula1>$H$3:$H$5</formula1>
    </dataValidation>
    <dataValidation type="list" allowBlank="1" showInputMessage="1" showErrorMessage="1" errorTitle="Hiba!" error="Kérjük, válasszon a legördülő listából!" promptTitle="Páceins dózis visszajelzés" prompt="Képes a berendezés a páciens dózisát megadni a felvétel elkészítése után (DAP érték, effektív dózis érték)? Kérjük, válasszon a legördülő listából!" sqref="B21">
      <formula1>$H$3:$H$5</formula1>
    </dataValidation>
    <dataValidation type="list" allowBlank="1" showInputMessage="1" showErrorMessage="1" errorTitle="Hiba!" error="Kérjük, válasszon a legördülő listából!" promptTitle="Képreceptor" prompt="Kérjük, adja meg a legördülő lista segítségével, hogy a berendezéssel milyen képreceptor segítségével készítenek felvételt!" sqref="B19">
      <formula1>$H$15:$H$17</formula1>
    </dataValidation>
    <dataValidation type="whole" allowBlank="1" showInputMessage="1" showErrorMessage="1" errorTitle="Hiba!" error="Csak 1950 és 2022 közötti egész szám fogadható el!" prompt="Kérjük, adja meg, mikor telepítették jelenlegi helyére a berendezést!" sqref="B15">
      <formula1>1950</formula1>
      <formula2>2022</formula2>
    </dataValidation>
    <dataValidation type="whole" allowBlank="1" showInputMessage="1" showErrorMessage="1" errorTitle="Hiba!" error="A gyártási évnek 1950 és 2022 között kell lennie!" prompt="Kérjük, adja meg a berendezés gyártási évét!" sqref="B14">
      <formula1>1950</formula1>
      <formula2>2022</formula2>
    </dataValidation>
    <dataValidation allowBlank="1" showInputMessage="1" showErrorMessage="1" prompt="Kérjük, adja meg a berendezés  gyártóját!" sqref="B11"/>
    <dataValidation allowBlank="1" showInputMessage="1" showErrorMessage="1" prompt="Kérjük, adja meg a berendezés típusát!" sqref="B12"/>
    <dataValidation allowBlank="1" showInputMessage="1" showErrorMessage="1" prompt="Kérjük, adja meg a berendezés gyári számát!_x000a_Részletes leírást lásd az útmutatóban!" sqref="B13"/>
    <dataValidation allowBlank="1" showInputMessage="1" showErrorMessage="1" prompt="Kérjük, adja meg a berendezés üzemeltetésének pontos helyét (a telephelyet, ami lehet eltérő az intézmény címétől)._x000a_Pl.: 1221 Budapest, Anna utca 5. C épület, 2. emelet, Radiológia, 2.123 Röntgenhelyiség." sqref="B16"/>
    <dataValidation allowBlank="1" showInputMessage="1" showErrorMessage="1" prompt="Kérjük, adja meg a röntgenberendezés állandó szűrését!_x000a_Részletes leírásért lásd az útmutatót!" sqref="B18"/>
    <dataValidation allowBlank="1" showInputMessage="1" showErrorMessage="1" promptTitle="Engedély száma" prompt="Kérjük, adja meg a berendezés kérdőív kitöltésekor érvényes sugárveszélyes tevékenységi engedélyének számát (üzemeltetési engedély)!" sqref="B17"/>
    <dataValidation type="whole" operator="greaterThanOrEqual" allowBlank="1" showInputMessage="1" showErrorMessage="1" errorTitle="Hiba!" error="Az eljárások száma nem lehet kevesebb a vizsgálatokban részt vett páciensek számánál!" promptTitle="2020 évi eljárások száma" prompt="Kérjük, adja meg, hogy a 2020-as év során összesen hány vizsgálatot végeztek a berendezéssel!" sqref="B23">
      <formula1>$B$23</formula1>
    </dataValidation>
    <dataValidation type="whole" allowBlank="1" showInputMessage="1" showErrorMessage="1" errorTitle="Hiba!" error="Kérjük, 1 - 1000000 közötti egész számot írjon be!" promptTitle="2020 évi expozíciók száma" prompt="Kérjük, adja meg, hogy a 2020-as év során összesen hány expozíciót végeztek a berendezéssel! A megismételt és a rontott felvételeket is kérjük beleszámítani! " sqref="B24">
      <formula1>0</formula1>
      <formula2>1000000</formula2>
    </dataValidation>
    <dataValidation type="custom" allowBlank="1" showInputMessage="1" showErrorMessage="1" errorTitle="Hiba!" error="Csak szabályos e-mail címet adhatnak meg." promptTitle="E-mail cím" prompt="Amennyiben szeretnének hírlevelet kapni az orvosi sugárterhelésekkel kapcsolatban, kérjük, adják meg elektronikus levelezési címüket!" sqref="B29:B38">
      <formula1>ISNUMBER(MATCH("*@*.?*",B29,0))</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83"/>
  <sheetViews>
    <sheetView zoomScaleNormal="100" workbookViewId="0">
      <selection activeCell="C4" sqref="C4"/>
    </sheetView>
  </sheetViews>
  <sheetFormatPr defaultRowHeight="15" x14ac:dyDescent="0.25"/>
  <cols>
    <col min="1" max="1" width="3.7109375" bestFit="1" customWidth="1"/>
    <col min="2" max="2" width="3.7109375" customWidth="1"/>
    <col min="3" max="3" width="10.42578125" customWidth="1"/>
    <col min="4" max="4" width="7.140625" customWidth="1"/>
    <col min="5" max="5" width="7.140625" style="10" customWidth="1"/>
    <col min="6" max="9" width="7.140625" customWidth="1"/>
    <col min="10" max="10" width="10.7109375" customWidth="1"/>
    <col min="11" max="11" width="7.140625" customWidth="1"/>
    <col min="12" max="12" width="15.7109375" customWidth="1"/>
    <col min="13" max="14" width="7.140625" customWidth="1"/>
    <col min="15" max="17" width="7.7109375" customWidth="1"/>
    <col min="18" max="24" width="7.140625" customWidth="1"/>
  </cols>
  <sheetData>
    <row r="1" spans="1:26" ht="47.25" customHeight="1" thickBot="1" x14ac:dyDescent="0.3">
      <c r="A1" s="176" t="s">
        <v>167</v>
      </c>
      <c r="B1" s="177"/>
      <c r="C1" s="177"/>
      <c r="D1" s="177"/>
      <c r="E1" s="177"/>
      <c r="F1" s="177"/>
      <c r="G1" s="177"/>
      <c r="H1" s="177"/>
      <c r="I1" s="177"/>
      <c r="J1" s="177"/>
      <c r="K1" s="177"/>
      <c r="L1" s="177"/>
      <c r="M1" s="177"/>
      <c r="N1" s="177"/>
      <c r="O1" s="177"/>
      <c r="P1" s="177"/>
      <c r="Q1" s="177"/>
      <c r="R1" s="177"/>
      <c r="S1" s="177"/>
      <c r="T1" s="177"/>
      <c r="U1" s="177"/>
      <c r="V1" s="177"/>
      <c r="W1" s="177"/>
      <c r="X1" s="177"/>
      <c r="Y1" s="178"/>
    </row>
    <row r="2" spans="1:26" ht="31.5" customHeight="1" thickBot="1" x14ac:dyDescent="0.3">
      <c r="A2" s="179" t="s">
        <v>60</v>
      </c>
      <c r="B2" s="181" t="s">
        <v>54</v>
      </c>
      <c r="C2" s="183" t="s">
        <v>55</v>
      </c>
      <c r="D2" s="185" t="s">
        <v>6</v>
      </c>
      <c r="E2" s="186"/>
      <c r="F2" s="187" t="s">
        <v>12</v>
      </c>
      <c r="G2" s="188"/>
      <c r="H2" s="188"/>
      <c r="I2" s="188"/>
      <c r="J2" s="188"/>
      <c r="K2" s="189"/>
      <c r="L2" s="183" t="s">
        <v>41</v>
      </c>
      <c r="M2" s="185" t="s">
        <v>56</v>
      </c>
      <c r="N2" s="191"/>
      <c r="O2" s="192" t="s">
        <v>7</v>
      </c>
      <c r="P2" s="193"/>
      <c r="Q2" s="194"/>
      <c r="R2" s="195" t="s">
        <v>62</v>
      </c>
      <c r="S2" s="201" t="s">
        <v>14</v>
      </c>
      <c r="T2" s="201" t="s">
        <v>52</v>
      </c>
      <c r="U2" s="201" t="s">
        <v>53</v>
      </c>
      <c r="V2" s="201" t="s">
        <v>49</v>
      </c>
      <c r="W2" s="203" t="s">
        <v>50</v>
      </c>
      <c r="X2" s="205" t="s">
        <v>51</v>
      </c>
      <c r="Y2" s="199" t="s">
        <v>85</v>
      </c>
    </row>
    <row r="3" spans="1:26" ht="150.75" customHeight="1" thickBot="1" x14ac:dyDescent="0.3">
      <c r="A3" s="180"/>
      <c r="B3" s="182"/>
      <c r="C3" s="184"/>
      <c r="D3" s="41" t="s">
        <v>8</v>
      </c>
      <c r="E3" s="11" t="s">
        <v>15</v>
      </c>
      <c r="F3" s="6" t="s">
        <v>11</v>
      </c>
      <c r="G3" s="26" t="s">
        <v>61</v>
      </c>
      <c r="H3" s="8" t="s">
        <v>36</v>
      </c>
      <c r="I3" s="8" t="s">
        <v>22</v>
      </c>
      <c r="J3" s="11" t="s">
        <v>21</v>
      </c>
      <c r="K3" s="7" t="s">
        <v>38</v>
      </c>
      <c r="L3" s="190"/>
      <c r="M3" s="15" t="s">
        <v>57</v>
      </c>
      <c r="N3" s="16" t="s">
        <v>58</v>
      </c>
      <c r="O3" s="12" t="s">
        <v>9</v>
      </c>
      <c r="P3" s="14" t="s">
        <v>10</v>
      </c>
      <c r="Q3" s="13" t="s">
        <v>13</v>
      </c>
      <c r="R3" s="196"/>
      <c r="S3" s="202"/>
      <c r="T3" s="202"/>
      <c r="U3" s="202"/>
      <c r="V3" s="202"/>
      <c r="W3" s="204"/>
      <c r="X3" s="206"/>
      <c r="Y3" s="200"/>
    </row>
    <row r="4" spans="1:26" x14ac:dyDescent="0.25">
      <c r="A4" s="174">
        <v>1</v>
      </c>
      <c r="B4" s="56">
        <v>1</v>
      </c>
      <c r="C4" s="129"/>
      <c r="D4" s="126"/>
      <c r="E4" s="90"/>
      <c r="F4" s="91"/>
      <c r="G4" s="92"/>
      <c r="H4" s="92"/>
      <c r="I4" s="92"/>
      <c r="J4" s="92"/>
      <c r="K4" s="97"/>
      <c r="L4" s="94"/>
      <c r="M4" s="96"/>
      <c r="N4" s="97"/>
      <c r="O4" s="96"/>
      <c r="P4" s="92"/>
      <c r="Q4" s="97"/>
      <c r="R4" s="95"/>
      <c r="S4" s="92"/>
      <c r="T4" s="92"/>
      <c r="U4" s="98"/>
      <c r="V4" s="98"/>
      <c r="W4" s="92"/>
      <c r="X4" s="93"/>
      <c r="Y4" s="94" t="s">
        <v>181</v>
      </c>
      <c r="Z4" s="226">
        <f>IF(COUNTA(B4:Y4)=24,1,0)</f>
        <v>0</v>
      </c>
    </row>
    <row r="5" spans="1:26" ht="15.75" thickBot="1" x14ac:dyDescent="0.3">
      <c r="A5" s="197"/>
      <c r="B5" s="57">
        <v>2</v>
      </c>
      <c r="C5" s="62">
        <f>C4</f>
        <v>0</v>
      </c>
      <c r="D5" s="22">
        <f>D4</f>
        <v>0</v>
      </c>
      <c r="E5" s="99"/>
      <c r="F5" s="100"/>
      <c r="G5" s="101"/>
      <c r="H5" s="101"/>
      <c r="I5" s="101"/>
      <c r="J5" s="101"/>
      <c r="K5" s="120"/>
      <c r="L5" s="103"/>
      <c r="M5" s="122"/>
      <c r="N5" s="120"/>
      <c r="O5" s="105"/>
      <c r="P5" s="101"/>
      <c r="Q5" s="106"/>
      <c r="R5" s="104"/>
      <c r="S5" s="101"/>
      <c r="T5" s="101"/>
      <c r="U5" s="107"/>
      <c r="V5" s="107"/>
      <c r="W5" s="101"/>
      <c r="X5" s="102"/>
      <c r="Y5" s="103" t="s">
        <v>181</v>
      </c>
      <c r="Z5" s="226">
        <f t="shared" ref="Z5:Z68" si="0">IF(COUNTA(B5:Y5)=24,1,0)</f>
        <v>0</v>
      </c>
    </row>
    <row r="6" spans="1:26" x14ac:dyDescent="0.25">
      <c r="A6" s="174">
        <v>2</v>
      </c>
      <c r="B6" s="56">
        <v>3</v>
      </c>
      <c r="C6" s="94"/>
      <c r="D6" s="126"/>
      <c r="E6" s="90"/>
      <c r="F6" s="91"/>
      <c r="G6" s="92"/>
      <c r="H6" s="92"/>
      <c r="I6" s="92"/>
      <c r="J6" s="92"/>
      <c r="K6" s="97"/>
      <c r="L6" s="94"/>
      <c r="M6" s="96"/>
      <c r="N6" s="97"/>
      <c r="O6" s="96"/>
      <c r="P6" s="92"/>
      <c r="Q6" s="97"/>
      <c r="R6" s="95"/>
      <c r="S6" s="92"/>
      <c r="T6" s="92"/>
      <c r="U6" s="98"/>
      <c r="V6" s="98"/>
      <c r="W6" s="92"/>
      <c r="X6" s="93"/>
      <c r="Y6" s="94" t="s">
        <v>181</v>
      </c>
      <c r="Z6" s="226">
        <f t="shared" si="0"/>
        <v>0</v>
      </c>
    </row>
    <row r="7" spans="1:26" ht="15.75" thickBot="1" x14ac:dyDescent="0.3">
      <c r="A7" s="175"/>
      <c r="B7" s="58">
        <v>4</v>
      </c>
      <c r="C7" s="63">
        <f>C6</f>
        <v>0</v>
      </c>
      <c r="D7" s="20">
        <f>D6</f>
        <v>0</v>
      </c>
      <c r="E7" s="108"/>
      <c r="F7" s="109"/>
      <c r="G7" s="110"/>
      <c r="H7" s="110"/>
      <c r="I7" s="110"/>
      <c r="J7" s="110"/>
      <c r="K7" s="120"/>
      <c r="L7" s="112"/>
      <c r="M7" s="122"/>
      <c r="N7" s="120"/>
      <c r="O7" s="114"/>
      <c r="P7" s="110"/>
      <c r="Q7" s="115"/>
      <c r="R7" s="113"/>
      <c r="S7" s="110"/>
      <c r="T7" s="110"/>
      <c r="U7" s="116"/>
      <c r="V7" s="116"/>
      <c r="W7" s="110"/>
      <c r="X7" s="111"/>
      <c r="Y7" s="112" t="s">
        <v>181</v>
      </c>
      <c r="Z7" s="226">
        <f t="shared" si="0"/>
        <v>0</v>
      </c>
    </row>
    <row r="8" spans="1:26" x14ac:dyDescent="0.25">
      <c r="A8" s="198">
        <v>3</v>
      </c>
      <c r="B8" s="59">
        <v>5</v>
      </c>
      <c r="C8" s="127"/>
      <c r="D8" s="128"/>
      <c r="E8" s="117"/>
      <c r="F8" s="118"/>
      <c r="G8" s="119"/>
      <c r="H8" s="119"/>
      <c r="I8" s="119"/>
      <c r="J8" s="119"/>
      <c r="K8" s="97"/>
      <c r="L8" s="121"/>
      <c r="M8" s="96"/>
      <c r="N8" s="97"/>
      <c r="O8" s="123"/>
      <c r="P8" s="119"/>
      <c r="Q8" s="124"/>
      <c r="R8" s="122"/>
      <c r="S8" s="119"/>
      <c r="T8" s="119"/>
      <c r="U8" s="125"/>
      <c r="V8" s="125"/>
      <c r="W8" s="119"/>
      <c r="X8" s="120"/>
      <c r="Y8" s="121" t="s">
        <v>181</v>
      </c>
      <c r="Z8" s="226">
        <f t="shared" si="0"/>
        <v>0</v>
      </c>
    </row>
    <row r="9" spans="1:26" ht="15.75" thickBot="1" x14ac:dyDescent="0.3">
      <c r="A9" s="197"/>
      <c r="B9" s="57">
        <v>6</v>
      </c>
      <c r="C9" s="62">
        <f>C8</f>
        <v>0</v>
      </c>
      <c r="D9" s="22">
        <f>D8</f>
        <v>0</v>
      </c>
      <c r="E9" s="99"/>
      <c r="F9" s="100"/>
      <c r="G9" s="101"/>
      <c r="H9" s="101"/>
      <c r="I9" s="101"/>
      <c r="J9" s="101"/>
      <c r="K9" s="120"/>
      <c r="L9" s="103"/>
      <c r="M9" s="122"/>
      <c r="N9" s="120"/>
      <c r="O9" s="105"/>
      <c r="P9" s="101"/>
      <c r="Q9" s="106"/>
      <c r="R9" s="104"/>
      <c r="S9" s="101"/>
      <c r="T9" s="101"/>
      <c r="U9" s="107"/>
      <c r="V9" s="107"/>
      <c r="W9" s="101"/>
      <c r="X9" s="102"/>
      <c r="Y9" s="103" t="s">
        <v>181</v>
      </c>
      <c r="Z9" s="226">
        <f t="shared" si="0"/>
        <v>0</v>
      </c>
    </row>
    <row r="10" spans="1:26" x14ac:dyDescent="0.25">
      <c r="A10" s="174">
        <v>4</v>
      </c>
      <c r="B10" s="56">
        <v>7</v>
      </c>
      <c r="C10" s="94"/>
      <c r="D10" s="126"/>
      <c r="E10" s="90"/>
      <c r="F10" s="91"/>
      <c r="G10" s="92"/>
      <c r="H10" s="92"/>
      <c r="I10" s="92"/>
      <c r="J10" s="92"/>
      <c r="K10" s="97"/>
      <c r="L10" s="94"/>
      <c r="M10" s="96"/>
      <c r="N10" s="97"/>
      <c r="O10" s="96"/>
      <c r="P10" s="92"/>
      <c r="Q10" s="97"/>
      <c r="R10" s="95"/>
      <c r="S10" s="92"/>
      <c r="T10" s="92"/>
      <c r="U10" s="98"/>
      <c r="V10" s="98"/>
      <c r="W10" s="92"/>
      <c r="X10" s="93"/>
      <c r="Y10" s="94" t="s">
        <v>181</v>
      </c>
      <c r="Z10" s="226">
        <f t="shared" si="0"/>
        <v>0</v>
      </c>
    </row>
    <row r="11" spans="1:26" ht="15.75" thickBot="1" x14ac:dyDescent="0.3">
      <c r="A11" s="175"/>
      <c r="B11" s="58">
        <v>8</v>
      </c>
      <c r="C11" s="63">
        <f>C10</f>
        <v>0</v>
      </c>
      <c r="D11" s="20">
        <f>D10</f>
        <v>0</v>
      </c>
      <c r="E11" s="108"/>
      <c r="F11" s="109"/>
      <c r="G11" s="110"/>
      <c r="H11" s="110"/>
      <c r="I11" s="110"/>
      <c r="J11" s="110"/>
      <c r="K11" s="120"/>
      <c r="L11" s="112"/>
      <c r="M11" s="122"/>
      <c r="N11" s="120"/>
      <c r="O11" s="114"/>
      <c r="P11" s="110"/>
      <c r="Q11" s="115"/>
      <c r="R11" s="113"/>
      <c r="S11" s="110"/>
      <c r="T11" s="110"/>
      <c r="U11" s="116"/>
      <c r="V11" s="116"/>
      <c r="W11" s="110"/>
      <c r="X11" s="111"/>
      <c r="Y11" s="112" t="s">
        <v>181</v>
      </c>
      <c r="Z11" s="226">
        <f t="shared" si="0"/>
        <v>0</v>
      </c>
    </row>
    <row r="12" spans="1:26" x14ac:dyDescent="0.25">
      <c r="A12" s="198">
        <v>5</v>
      </c>
      <c r="B12" s="59">
        <v>9</v>
      </c>
      <c r="C12" s="127"/>
      <c r="D12" s="128"/>
      <c r="E12" s="117"/>
      <c r="F12" s="118"/>
      <c r="G12" s="119"/>
      <c r="H12" s="119"/>
      <c r="I12" s="119"/>
      <c r="J12" s="119"/>
      <c r="K12" s="97"/>
      <c r="L12" s="121"/>
      <c r="M12" s="96"/>
      <c r="N12" s="97"/>
      <c r="O12" s="123"/>
      <c r="P12" s="119"/>
      <c r="Q12" s="124"/>
      <c r="R12" s="122"/>
      <c r="S12" s="119"/>
      <c r="T12" s="119"/>
      <c r="U12" s="125"/>
      <c r="V12" s="125"/>
      <c r="W12" s="119"/>
      <c r="X12" s="120"/>
      <c r="Y12" s="121" t="s">
        <v>181</v>
      </c>
      <c r="Z12" s="226">
        <f t="shared" si="0"/>
        <v>0</v>
      </c>
    </row>
    <row r="13" spans="1:26" ht="15.75" thickBot="1" x14ac:dyDescent="0.3">
      <c r="A13" s="197"/>
      <c r="B13" s="57">
        <v>10</v>
      </c>
      <c r="C13" s="62">
        <f>C12</f>
        <v>0</v>
      </c>
      <c r="D13" s="22">
        <f>D12</f>
        <v>0</v>
      </c>
      <c r="E13" s="99"/>
      <c r="F13" s="100"/>
      <c r="G13" s="101"/>
      <c r="H13" s="101"/>
      <c r="I13" s="101"/>
      <c r="J13" s="101"/>
      <c r="K13" s="120"/>
      <c r="L13" s="103"/>
      <c r="M13" s="122"/>
      <c r="N13" s="120"/>
      <c r="O13" s="105"/>
      <c r="P13" s="101"/>
      <c r="Q13" s="106"/>
      <c r="R13" s="104"/>
      <c r="S13" s="101"/>
      <c r="T13" s="101"/>
      <c r="U13" s="107"/>
      <c r="V13" s="107"/>
      <c r="W13" s="101"/>
      <c r="X13" s="102"/>
      <c r="Y13" s="103" t="s">
        <v>181</v>
      </c>
      <c r="Z13" s="226">
        <f t="shared" si="0"/>
        <v>0</v>
      </c>
    </row>
    <row r="14" spans="1:26" x14ac:dyDescent="0.25">
      <c r="A14" s="174">
        <v>6</v>
      </c>
      <c r="B14" s="56">
        <v>11</v>
      </c>
      <c r="C14" s="94"/>
      <c r="D14" s="126"/>
      <c r="E14" s="90"/>
      <c r="F14" s="91"/>
      <c r="G14" s="92"/>
      <c r="H14" s="92"/>
      <c r="I14" s="92"/>
      <c r="J14" s="92"/>
      <c r="K14" s="97"/>
      <c r="L14" s="94"/>
      <c r="M14" s="96"/>
      <c r="N14" s="97"/>
      <c r="O14" s="96"/>
      <c r="P14" s="92"/>
      <c r="Q14" s="97"/>
      <c r="R14" s="95"/>
      <c r="S14" s="92"/>
      <c r="T14" s="92"/>
      <c r="U14" s="98"/>
      <c r="V14" s="98"/>
      <c r="W14" s="92"/>
      <c r="X14" s="93"/>
      <c r="Y14" s="94" t="s">
        <v>181</v>
      </c>
      <c r="Z14" s="226">
        <f t="shared" si="0"/>
        <v>0</v>
      </c>
    </row>
    <row r="15" spans="1:26" ht="15.75" thickBot="1" x14ac:dyDescent="0.3">
      <c r="A15" s="175"/>
      <c r="B15" s="58">
        <v>12</v>
      </c>
      <c r="C15" s="63">
        <f>C14</f>
        <v>0</v>
      </c>
      <c r="D15" s="20">
        <f>D14</f>
        <v>0</v>
      </c>
      <c r="E15" s="108"/>
      <c r="F15" s="109"/>
      <c r="G15" s="110"/>
      <c r="H15" s="110"/>
      <c r="I15" s="110"/>
      <c r="J15" s="110"/>
      <c r="K15" s="120"/>
      <c r="L15" s="112"/>
      <c r="M15" s="122"/>
      <c r="N15" s="120"/>
      <c r="O15" s="114"/>
      <c r="P15" s="110"/>
      <c r="Q15" s="115"/>
      <c r="R15" s="113"/>
      <c r="S15" s="110"/>
      <c r="T15" s="110"/>
      <c r="U15" s="116"/>
      <c r="V15" s="116"/>
      <c r="W15" s="110"/>
      <c r="X15" s="111"/>
      <c r="Y15" s="112" t="s">
        <v>181</v>
      </c>
      <c r="Z15" s="226">
        <f t="shared" si="0"/>
        <v>0</v>
      </c>
    </row>
    <row r="16" spans="1:26" x14ac:dyDescent="0.25">
      <c r="A16" s="198">
        <v>7</v>
      </c>
      <c r="B16" s="59">
        <v>13</v>
      </c>
      <c r="C16" s="127"/>
      <c r="D16" s="128"/>
      <c r="E16" s="117"/>
      <c r="F16" s="118"/>
      <c r="G16" s="119"/>
      <c r="H16" s="119"/>
      <c r="I16" s="119"/>
      <c r="J16" s="119"/>
      <c r="K16" s="97"/>
      <c r="L16" s="121"/>
      <c r="M16" s="96"/>
      <c r="N16" s="97"/>
      <c r="O16" s="123"/>
      <c r="P16" s="119"/>
      <c r="Q16" s="124"/>
      <c r="R16" s="122"/>
      <c r="S16" s="119"/>
      <c r="T16" s="119"/>
      <c r="U16" s="125"/>
      <c r="V16" s="125"/>
      <c r="W16" s="119"/>
      <c r="X16" s="120"/>
      <c r="Y16" s="121" t="s">
        <v>181</v>
      </c>
      <c r="Z16" s="226">
        <f t="shared" si="0"/>
        <v>0</v>
      </c>
    </row>
    <row r="17" spans="1:26" ht="15.75" thickBot="1" x14ac:dyDescent="0.3">
      <c r="A17" s="197"/>
      <c r="B17" s="57">
        <v>14</v>
      </c>
      <c r="C17" s="62">
        <f>C16</f>
        <v>0</v>
      </c>
      <c r="D17" s="22">
        <f>D16</f>
        <v>0</v>
      </c>
      <c r="E17" s="99"/>
      <c r="F17" s="100"/>
      <c r="G17" s="101"/>
      <c r="H17" s="101"/>
      <c r="I17" s="101"/>
      <c r="J17" s="101"/>
      <c r="K17" s="120"/>
      <c r="L17" s="103"/>
      <c r="M17" s="122"/>
      <c r="N17" s="120"/>
      <c r="O17" s="105"/>
      <c r="P17" s="101"/>
      <c r="Q17" s="106"/>
      <c r="R17" s="104"/>
      <c r="S17" s="101"/>
      <c r="T17" s="101"/>
      <c r="U17" s="107"/>
      <c r="V17" s="107"/>
      <c r="W17" s="101"/>
      <c r="X17" s="102"/>
      <c r="Y17" s="103" t="s">
        <v>181</v>
      </c>
      <c r="Z17" s="226">
        <f t="shared" si="0"/>
        <v>0</v>
      </c>
    </row>
    <row r="18" spans="1:26" x14ac:dyDescent="0.25">
      <c r="A18" s="174">
        <v>8</v>
      </c>
      <c r="B18" s="56">
        <v>15</v>
      </c>
      <c r="C18" s="94"/>
      <c r="D18" s="126"/>
      <c r="E18" s="90"/>
      <c r="F18" s="91"/>
      <c r="G18" s="92"/>
      <c r="H18" s="92"/>
      <c r="I18" s="92"/>
      <c r="J18" s="92"/>
      <c r="K18" s="97"/>
      <c r="L18" s="94"/>
      <c r="M18" s="96"/>
      <c r="N18" s="97"/>
      <c r="O18" s="96"/>
      <c r="P18" s="92"/>
      <c r="Q18" s="97"/>
      <c r="R18" s="95"/>
      <c r="S18" s="92"/>
      <c r="T18" s="92"/>
      <c r="U18" s="98"/>
      <c r="V18" s="98"/>
      <c r="W18" s="92"/>
      <c r="X18" s="93"/>
      <c r="Y18" s="94" t="s">
        <v>181</v>
      </c>
      <c r="Z18" s="226">
        <f t="shared" si="0"/>
        <v>0</v>
      </c>
    </row>
    <row r="19" spans="1:26" ht="15.75" thickBot="1" x14ac:dyDescent="0.3">
      <c r="A19" s="175"/>
      <c r="B19" s="58">
        <v>16</v>
      </c>
      <c r="C19" s="63">
        <f>C18</f>
        <v>0</v>
      </c>
      <c r="D19" s="20">
        <f>D18</f>
        <v>0</v>
      </c>
      <c r="E19" s="108"/>
      <c r="F19" s="109"/>
      <c r="G19" s="110"/>
      <c r="H19" s="110"/>
      <c r="I19" s="110"/>
      <c r="J19" s="110"/>
      <c r="K19" s="120"/>
      <c r="L19" s="112"/>
      <c r="M19" s="122"/>
      <c r="N19" s="120"/>
      <c r="O19" s="114"/>
      <c r="P19" s="110"/>
      <c r="Q19" s="115"/>
      <c r="R19" s="113"/>
      <c r="S19" s="110"/>
      <c r="T19" s="110"/>
      <c r="U19" s="116"/>
      <c r="V19" s="116"/>
      <c r="W19" s="110"/>
      <c r="X19" s="111"/>
      <c r="Y19" s="112" t="s">
        <v>181</v>
      </c>
      <c r="Z19" s="226">
        <f t="shared" si="0"/>
        <v>0</v>
      </c>
    </row>
    <row r="20" spans="1:26" x14ac:dyDescent="0.25">
      <c r="A20" s="198">
        <v>9</v>
      </c>
      <c r="B20" s="59">
        <v>17</v>
      </c>
      <c r="C20" s="127"/>
      <c r="D20" s="128"/>
      <c r="E20" s="117"/>
      <c r="F20" s="118"/>
      <c r="G20" s="119"/>
      <c r="H20" s="119"/>
      <c r="I20" s="119"/>
      <c r="J20" s="119"/>
      <c r="K20" s="97"/>
      <c r="L20" s="121"/>
      <c r="M20" s="96"/>
      <c r="N20" s="97"/>
      <c r="O20" s="123"/>
      <c r="P20" s="119"/>
      <c r="Q20" s="124"/>
      <c r="R20" s="122"/>
      <c r="S20" s="119"/>
      <c r="T20" s="119"/>
      <c r="U20" s="125"/>
      <c r="V20" s="125"/>
      <c r="W20" s="119"/>
      <c r="X20" s="120"/>
      <c r="Y20" s="121" t="s">
        <v>181</v>
      </c>
      <c r="Z20" s="226">
        <f t="shared" si="0"/>
        <v>0</v>
      </c>
    </row>
    <row r="21" spans="1:26" ht="15.75" thickBot="1" x14ac:dyDescent="0.3">
      <c r="A21" s="197"/>
      <c r="B21" s="57">
        <v>18</v>
      </c>
      <c r="C21" s="62">
        <f>C20</f>
        <v>0</v>
      </c>
      <c r="D21" s="22">
        <f>D20</f>
        <v>0</v>
      </c>
      <c r="E21" s="99"/>
      <c r="F21" s="100"/>
      <c r="G21" s="101"/>
      <c r="H21" s="101"/>
      <c r="I21" s="101"/>
      <c r="J21" s="101"/>
      <c r="K21" s="120"/>
      <c r="L21" s="103"/>
      <c r="M21" s="122"/>
      <c r="N21" s="120"/>
      <c r="O21" s="105"/>
      <c r="P21" s="101"/>
      <c r="Q21" s="106"/>
      <c r="R21" s="104"/>
      <c r="S21" s="101"/>
      <c r="T21" s="101"/>
      <c r="U21" s="107"/>
      <c r="V21" s="107"/>
      <c r="W21" s="101"/>
      <c r="X21" s="102"/>
      <c r="Y21" s="103" t="s">
        <v>181</v>
      </c>
      <c r="Z21" s="226">
        <f t="shared" si="0"/>
        <v>0</v>
      </c>
    </row>
    <row r="22" spans="1:26" x14ac:dyDescent="0.25">
      <c r="A22" s="174">
        <v>10</v>
      </c>
      <c r="B22" s="56">
        <v>19</v>
      </c>
      <c r="C22" s="94"/>
      <c r="D22" s="126"/>
      <c r="E22" s="90"/>
      <c r="F22" s="91"/>
      <c r="G22" s="92"/>
      <c r="H22" s="92"/>
      <c r="I22" s="92"/>
      <c r="J22" s="92"/>
      <c r="K22" s="97"/>
      <c r="L22" s="94"/>
      <c r="M22" s="96"/>
      <c r="N22" s="97"/>
      <c r="O22" s="96"/>
      <c r="P22" s="92"/>
      <c r="Q22" s="97"/>
      <c r="R22" s="95"/>
      <c r="S22" s="92"/>
      <c r="T22" s="92"/>
      <c r="U22" s="98"/>
      <c r="V22" s="98"/>
      <c r="W22" s="92"/>
      <c r="X22" s="93"/>
      <c r="Y22" s="94" t="s">
        <v>181</v>
      </c>
      <c r="Z22" s="226">
        <f t="shared" si="0"/>
        <v>0</v>
      </c>
    </row>
    <row r="23" spans="1:26" ht="15.75" thickBot="1" x14ac:dyDescent="0.3">
      <c r="A23" s="175"/>
      <c r="B23" s="58">
        <v>20</v>
      </c>
      <c r="C23" s="63">
        <f>C22</f>
        <v>0</v>
      </c>
      <c r="D23" s="20">
        <f>D22</f>
        <v>0</v>
      </c>
      <c r="E23" s="108"/>
      <c r="F23" s="109"/>
      <c r="G23" s="110"/>
      <c r="H23" s="110"/>
      <c r="I23" s="110"/>
      <c r="J23" s="110"/>
      <c r="K23" s="120"/>
      <c r="L23" s="112"/>
      <c r="M23" s="122"/>
      <c r="N23" s="120"/>
      <c r="O23" s="114"/>
      <c r="P23" s="110"/>
      <c r="Q23" s="115"/>
      <c r="R23" s="113"/>
      <c r="S23" s="110"/>
      <c r="T23" s="110"/>
      <c r="U23" s="116"/>
      <c r="V23" s="116"/>
      <c r="W23" s="110"/>
      <c r="X23" s="111"/>
      <c r="Y23" s="112" t="s">
        <v>181</v>
      </c>
      <c r="Z23" s="226">
        <f t="shared" si="0"/>
        <v>0</v>
      </c>
    </row>
    <row r="24" spans="1:26" x14ac:dyDescent="0.25">
      <c r="A24" s="198">
        <v>11</v>
      </c>
      <c r="B24" s="59">
        <v>21</v>
      </c>
      <c r="C24" s="127"/>
      <c r="D24" s="128"/>
      <c r="E24" s="117"/>
      <c r="F24" s="118"/>
      <c r="G24" s="119"/>
      <c r="H24" s="119"/>
      <c r="I24" s="119"/>
      <c r="J24" s="119"/>
      <c r="K24" s="97"/>
      <c r="L24" s="121"/>
      <c r="M24" s="96"/>
      <c r="N24" s="97"/>
      <c r="O24" s="123"/>
      <c r="P24" s="119"/>
      <c r="Q24" s="124"/>
      <c r="R24" s="122"/>
      <c r="S24" s="119"/>
      <c r="T24" s="119"/>
      <c r="U24" s="125"/>
      <c r="V24" s="125"/>
      <c r="W24" s="119"/>
      <c r="X24" s="120"/>
      <c r="Y24" s="121" t="s">
        <v>181</v>
      </c>
      <c r="Z24" s="226">
        <f t="shared" si="0"/>
        <v>0</v>
      </c>
    </row>
    <row r="25" spans="1:26" ht="15.75" thickBot="1" x14ac:dyDescent="0.3">
      <c r="A25" s="197"/>
      <c r="B25" s="57">
        <v>22</v>
      </c>
      <c r="C25" s="62">
        <f>C24</f>
        <v>0</v>
      </c>
      <c r="D25" s="22">
        <f>D24</f>
        <v>0</v>
      </c>
      <c r="E25" s="99"/>
      <c r="F25" s="100"/>
      <c r="G25" s="101"/>
      <c r="H25" s="101"/>
      <c r="I25" s="101"/>
      <c r="J25" s="101"/>
      <c r="K25" s="120"/>
      <c r="L25" s="103"/>
      <c r="M25" s="122"/>
      <c r="N25" s="120"/>
      <c r="O25" s="105"/>
      <c r="P25" s="101"/>
      <c r="Q25" s="106"/>
      <c r="R25" s="104"/>
      <c r="S25" s="101"/>
      <c r="T25" s="101"/>
      <c r="U25" s="107"/>
      <c r="V25" s="107"/>
      <c r="W25" s="101"/>
      <c r="X25" s="102"/>
      <c r="Y25" s="103" t="s">
        <v>181</v>
      </c>
      <c r="Z25" s="226">
        <f t="shared" si="0"/>
        <v>0</v>
      </c>
    </row>
    <row r="26" spans="1:26" x14ac:dyDescent="0.25">
      <c r="A26" s="174">
        <v>12</v>
      </c>
      <c r="B26" s="56">
        <v>23</v>
      </c>
      <c r="C26" s="94"/>
      <c r="D26" s="126"/>
      <c r="E26" s="90"/>
      <c r="F26" s="91"/>
      <c r="G26" s="92"/>
      <c r="H26" s="92"/>
      <c r="I26" s="92"/>
      <c r="J26" s="92"/>
      <c r="K26" s="97"/>
      <c r="L26" s="94"/>
      <c r="M26" s="96"/>
      <c r="N26" s="97"/>
      <c r="O26" s="96"/>
      <c r="P26" s="92"/>
      <c r="Q26" s="97"/>
      <c r="R26" s="95"/>
      <c r="S26" s="92"/>
      <c r="T26" s="92"/>
      <c r="U26" s="98"/>
      <c r="V26" s="98"/>
      <c r="W26" s="92"/>
      <c r="X26" s="93"/>
      <c r="Y26" s="94" t="s">
        <v>181</v>
      </c>
      <c r="Z26" s="226">
        <f t="shared" si="0"/>
        <v>0</v>
      </c>
    </row>
    <row r="27" spans="1:26" ht="15.75" thickBot="1" x14ac:dyDescent="0.3">
      <c r="A27" s="175"/>
      <c r="B27" s="58">
        <v>24</v>
      </c>
      <c r="C27" s="63">
        <f>C26</f>
        <v>0</v>
      </c>
      <c r="D27" s="20">
        <f>D26</f>
        <v>0</v>
      </c>
      <c r="E27" s="108"/>
      <c r="F27" s="109"/>
      <c r="G27" s="110"/>
      <c r="H27" s="110"/>
      <c r="I27" s="110"/>
      <c r="J27" s="110"/>
      <c r="K27" s="120"/>
      <c r="L27" s="112"/>
      <c r="M27" s="122"/>
      <c r="N27" s="120"/>
      <c r="O27" s="114"/>
      <c r="P27" s="110"/>
      <c r="Q27" s="115"/>
      <c r="R27" s="113"/>
      <c r="S27" s="110"/>
      <c r="T27" s="110"/>
      <c r="U27" s="116"/>
      <c r="V27" s="116"/>
      <c r="W27" s="110"/>
      <c r="X27" s="111"/>
      <c r="Y27" s="112" t="s">
        <v>181</v>
      </c>
      <c r="Z27" s="226">
        <f t="shared" si="0"/>
        <v>0</v>
      </c>
    </row>
    <row r="28" spans="1:26" x14ac:dyDescent="0.25">
      <c r="A28" s="198">
        <v>13</v>
      </c>
      <c r="B28" s="59">
        <v>25</v>
      </c>
      <c r="C28" s="127"/>
      <c r="D28" s="128"/>
      <c r="E28" s="117"/>
      <c r="F28" s="118"/>
      <c r="G28" s="119"/>
      <c r="H28" s="119"/>
      <c r="I28" s="119"/>
      <c r="J28" s="119"/>
      <c r="K28" s="97"/>
      <c r="L28" s="121"/>
      <c r="M28" s="96"/>
      <c r="N28" s="97"/>
      <c r="O28" s="123"/>
      <c r="P28" s="119"/>
      <c r="Q28" s="124"/>
      <c r="R28" s="122"/>
      <c r="S28" s="119"/>
      <c r="T28" s="119"/>
      <c r="U28" s="125"/>
      <c r="V28" s="125"/>
      <c r="W28" s="119"/>
      <c r="X28" s="120"/>
      <c r="Y28" s="121" t="s">
        <v>181</v>
      </c>
      <c r="Z28" s="226">
        <f t="shared" si="0"/>
        <v>0</v>
      </c>
    </row>
    <row r="29" spans="1:26" ht="15.75" thickBot="1" x14ac:dyDescent="0.3">
      <c r="A29" s="197"/>
      <c r="B29" s="57">
        <v>26</v>
      </c>
      <c r="C29" s="62">
        <f>C28</f>
        <v>0</v>
      </c>
      <c r="D29" s="22">
        <f>D28</f>
        <v>0</v>
      </c>
      <c r="E29" s="99"/>
      <c r="F29" s="100"/>
      <c r="G29" s="101"/>
      <c r="H29" s="101"/>
      <c r="I29" s="101"/>
      <c r="J29" s="101"/>
      <c r="K29" s="120"/>
      <c r="L29" s="103"/>
      <c r="M29" s="122"/>
      <c r="N29" s="120"/>
      <c r="O29" s="105"/>
      <c r="P29" s="101"/>
      <c r="Q29" s="106"/>
      <c r="R29" s="104"/>
      <c r="S29" s="101"/>
      <c r="T29" s="101"/>
      <c r="U29" s="107"/>
      <c r="V29" s="107"/>
      <c r="W29" s="101"/>
      <c r="X29" s="102"/>
      <c r="Y29" s="103" t="s">
        <v>181</v>
      </c>
      <c r="Z29" s="226">
        <f t="shared" si="0"/>
        <v>0</v>
      </c>
    </row>
    <row r="30" spans="1:26" x14ac:dyDescent="0.25">
      <c r="A30" s="174">
        <v>14</v>
      </c>
      <c r="B30" s="56">
        <v>27</v>
      </c>
      <c r="C30" s="94"/>
      <c r="D30" s="126"/>
      <c r="E30" s="90"/>
      <c r="F30" s="91"/>
      <c r="G30" s="92"/>
      <c r="H30" s="92"/>
      <c r="I30" s="92"/>
      <c r="J30" s="92"/>
      <c r="K30" s="97"/>
      <c r="L30" s="94"/>
      <c r="M30" s="96"/>
      <c r="N30" s="97"/>
      <c r="O30" s="96"/>
      <c r="P30" s="92"/>
      <c r="Q30" s="97"/>
      <c r="R30" s="95"/>
      <c r="S30" s="92"/>
      <c r="T30" s="92"/>
      <c r="U30" s="98"/>
      <c r="V30" s="98"/>
      <c r="W30" s="92"/>
      <c r="X30" s="93"/>
      <c r="Y30" s="94" t="s">
        <v>181</v>
      </c>
      <c r="Z30" s="226">
        <f t="shared" si="0"/>
        <v>0</v>
      </c>
    </row>
    <row r="31" spans="1:26" ht="15.75" thickBot="1" x14ac:dyDescent="0.3">
      <c r="A31" s="175"/>
      <c r="B31" s="58">
        <v>28</v>
      </c>
      <c r="C31" s="63">
        <f>C30</f>
        <v>0</v>
      </c>
      <c r="D31" s="20">
        <f>D30</f>
        <v>0</v>
      </c>
      <c r="E31" s="108"/>
      <c r="F31" s="109"/>
      <c r="G31" s="110"/>
      <c r="H31" s="110"/>
      <c r="I31" s="110"/>
      <c r="J31" s="110"/>
      <c r="K31" s="120"/>
      <c r="L31" s="112"/>
      <c r="M31" s="122"/>
      <c r="N31" s="120"/>
      <c r="O31" s="114"/>
      <c r="P31" s="110"/>
      <c r="Q31" s="115"/>
      <c r="R31" s="113"/>
      <c r="S31" s="110"/>
      <c r="T31" s="110"/>
      <c r="U31" s="116"/>
      <c r="V31" s="116"/>
      <c r="W31" s="110"/>
      <c r="X31" s="111"/>
      <c r="Y31" s="112" t="s">
        <v>181</v>
      </c>
      <c r="Z31" s="226">
        <f t="shared" si="0"/>
        <v>0</v>
      </c>
    </row>
    <row r="32" spans="1:26" x14ac:dyDescent="0.25">
      <c r="A32" s="198">
        <v>15</v>
      </c>
      <c r="B32" s="59">
        <v>29</v>
      </c>
      <c r="C32" s="127"/>
      <c r="D32" s="128"/>
      <c r="E32" s="117"/>
      <c r="F32" s="118"/>
      <c r="G32" s="119"/>
      <c r="H32" s="119"/>
      <c r="I32" s="119"/>
      <c r="J32" s="119"/>
      <c r="K32" s="97"/>
      <c r="L32" s="121"/>
      <c r="M32" s="96"/>
      <c r="N32" s="97"/>
      <c r="O32" s="123"/>
      <c r="P32" s="119"/>
      <c r="Q32" s="124"/>
      <c r="R32" s="122"/>
      <c r="S32" s="119"/>
      <c r="T32" s="119"/>
      <c r="U32" s="125"/>
      <c r="V32" s="125"/>
      <c r="W32" s="119"/>
      <c r="X32" s="120"/>
      <c r="Y32" s="121" t="s">
        <v>181</v>
      </c>
      <c r="Z32" s="226">
        <f t="shared" si="0"/>
        <v>0</v>
      </c>
    </row>
    <row r="33" spans="1:26" ht="15.75" thickBot="1" x14ac:dyDescent="0.3">
      <c r="A33" s="197"/>
      <c r="B33" s="57">
        <v>30</v>
      </c>
      <c r="C33" s="62">
        <f>C32</f>
        <v>0</v>
      </c>
      <c r="D33" s="22">
        <f>D32</f>
        <v>0</v>
      </c>
      <c r="E33" s="99"/>
      <c r="F33" s="100"/>
      <c r="G33" s="101"/>
      <c r="H33" s="101"/>
      <c r="I33" s="101"/>
      <c r="J33" s="101"/>
      <c r="K33" s="120"/>
      <c r="L33" s="103"/>
      <c r="M33" s="122"/>
      <c r="N33" s="120"/>
      <c r="O33" s="105"/>
      <c r="P33" s="101"/>
      <c r="Q33" s="106"/>
      <c r="R33" s="104"/>
      <c r="S33" s="101"/>
      <c r="T33" s="101"/>
      <c r="U33" s="107"/>
      <c r="V33" s="107"/>
      <c r="W33" s="101"/>
      <c r="X33" s="102"/>
      <c r="Y33" s="103" t="s">
        <v>181</v>
      </c>
      <c r="Z33" s="226">
        <f t="shared" si="0"/>
        <v>0</v>
      </c>
    </row>
    <row r="34" spans="1:26" x14ac:dyDescent="0.25">
      <c r="A34" s="174">
        <v>16</v>
      </c>
      <c r="B34" s="56">
        <v>31</v>
      </c>
      <c r="C34" s="94"/>
      <c r="D34" s="126"/>
      <c r="E34" s="90"/>
      <c r="F34" s="91"/>
      <c r="G34" s="92"/>
      <c r="H34" s="92"/>
      <c r="I34" s="92"/>
      <c r="J34" s="92"/>
      <c r="K34" s="97"/>
      <c r="L34" s="94"/>
      <c r="M34" s="96"/>
      <c r="N34" s="97"/>
      <c r="O34" s="96"/>
      <c r="P34" s="92"/>
      <c r="Q34" s="97"/>
      <c r="R34" s="95"/>
      <c r="S34" s="92"/>
      <c r="T34" s="92"/>
      <c r="U34" s="98"/>
      <c r="V34" s="98"/>
      <c r="W34" s="92"/>
      <c r="X34" s="93"/>
      <c r="Y34" s="94" t="s">
        <v>181</v>
      </c>
      <c r="Z34" s="226">
        <f t="shared" si="0"/>
        <v>0</v>
      </c>
    </row>
    <row r="35" spans="1:26" ht="15.75" thickBot="1" x14ac:dyDescent="0.3">
      <c r="A35" s="175"/>
      <c r="B35" s="58">
        <v>32</v>
      </c>
      <c r="C35" s="63">
        <f>C34</f>
        <v>0</v>
      </c>
      <c r="D35" s="20">
        <f>D34</f>
        <v>0</v>
      </c>
      <c r="E35" s="108"/>
      <c r="F35" s="109"/>
      <c r="G35" s="110"/>
      <c r="H35" s="110"/>
      <c r="I35" s="110"/>
      <c r="J35" s="110"/>
      <c r="K35" s="120"/>
      <c r="L35" s="112"/>
      <c r="M35" s="122"/>
      <c r="N35" s="120"/>
      <c r="O35" s="114"/>
      <c r="P35" s="110"/>
      <c r="Q35" s="115"/>
      <c r="R35" s="113"/>
      <c r="S35" s="110"/>
      <c r="T35" s="110"/>
      <c r="U35" s="116"/>
      <c r="V35" s="116"/>
      <c r="W35" s="110"/>
      <c r="X35" s="111"/>
      <c r="Y35" s="112" t="s">
        <v>181</v>
      </c>
      <c r="Z35" s="226">
        <f t="shared" si="0"/>
        <v>0</v>
      </c>
    </row>
    <row r="36" spans="1:26" x14ac:dyDescent="0.25">
      <c r="A36" s="198">
        <v>17</v>
      </c>
      <c r="B36" s="59">
        <v>33</v>
      </c>
      <c r="C36" s="127"/>
      <c r="D36" s="128"/>
      <c r="E36" s="117"/>
      <c r="F36" s="118"/>
      <c r="G36" s="119"/>
      <c r="H36" s="119"/>
      <c r="I36" s="119"/>
      <c r="J36" s="119"/>
      <c r="K36" s="97"/>
      <c r="L36" s="121"/>
      <c r="M36" s="96"/>
      <c r="N36" s="97"/>
      <c r="O36" s="123"/>
      <c r="P36" s="119"/>
      <c r="Q36" s="124"/>
      <c r="R36" s="122"/>
      <c r="S36" s="119"/>
      <c r="T36" s="119"/>
      <c r="U36" s="125"/>
      <c r="V36" s="125"/>
      <c r="W36" s="119"/>
      <c r="X36" s="120"/>
      <c r="Y36" s="121" t="s">
        <v>181</v>
      </c>
      <c r="Z36" s="226">
        <f t="shared" si="0"/>
        <v>0</v>
      </c>
    </row>
    <row r="37" spans="1:26" ht="15.75" thickBot="1" x14ac:dyDescent="0.3">
      <c r="A37" s="197"/>
      <c r="B37" s="57">
        <v>34</v>
      </c>
      <c r="C37" s="62">
        <f>C36</f>
        <v>0</v>
      </c>
      <c r="D37" s="22">
        <f>D36</f>
        <v>0</v>
      </c>
      <c r="E37" s="99"/>
      <c r="F37" s="100"/>
      <c r="G37" s="101"/>
      <c r="H37" s="101"/>
      <c r="I37" s="101"/>
      <c r="J37" s="101"/>
      <c r="K37" s="120"/>
      <c r="L37" s="103"/>
      <c r="M37" s="122"/>
      <c r="N37" s="120"/>
      <c r="O37" s="105"/>
      <c r="P37" s="101"/>
      <c r="Q37" s="106"/>
      <c r="R37" s="104"/>
      <c r="S37" s="101"/>
      <c r="T37" s="101"/>
      <c r="U37" s="107"/>
      <c r="V37" s="107"/>
      <c r="W37" s="101"/>
      <c r="X37" s="102"/>
      <c r="Y37" s="103" t="s">
        <v>181</v>
      </c>
      <c r="Z37" s="226">
        <f t="shared" si="0"/>
        <v>0</v>
      </c>
    </row>
    <row r="38" spans="1:26" x14ac:dyDescent="0.25">
      <c r="A38" s="174">
        <v>18</v>
      </c>
      <c r="B38" s="56">
        <v>35</v>
      </c>
      <c r="C38" s="94"/>
      <c r="D38" s="126"/>
      <c r="E38" s="90"/>
      <c r="F38" s="91"/>
      <c r="G38" s="92"/>
      <c r="H38" s="92"/>
      <c r="I38" s="92"/>
      <c r="J38" s="92"/>
      <c r="K38" s="97"/>
      <c r="L38" s="94"/>
      <c r="M38" s="96"/>
      <c r="N38" s="97"/>
      <c r="O38" s="96"/>
      <c r="P38" s="92"/>
      <c r="Q38" s="97"/>
      <c r="R38" s="95"/>
      <c r="S38" s="92"/>
      <c r="T38" s="92"/>
      <c r="U38" s="98"/>
      <c r="V38" s="98"/>
      <c r="W38" s="92"/>
      <c r="X38" s="93"/>
      <c r="Y38" s="94" t="s">
        <v>181</v>
      </c>
      <c r="Z38" s="226">
        <f t="shared" si="0"/>
        <v>0</v>
      </c>
    </row>
    <row r="39" spans="1:26" ht="15.75" thickBot="1" x14ac:dyDescent="0.3">
      <c r="A39" s="175"/>
      <c r="B39" s="58">
        <v>36</v>
      </c>
      <c r="C39" s="63">
        <f>C38</f>
        <v>0</v>
      </c>
      <c r="D39" s="20">
        <f>D38</f>
        <v>0</v>
      </c>
      <c r="E39" s="108"/>
      <c r="F39" s="109"/>
      <c r="G39" s="110"/>
      <c r="H39" s="110"/>
      <c r="I39" s="110"/>
      <c r="J39" s="110"/>
      <c r="K39" s="120"/>
      <c r="L39" s="112"/>
      <c r="M39" s="122"/>
      <c r="N39" s="120"/>
      <c r="O39" s="114"/>
      <c r="P39" s="110"/>
      <c r="Q39" s="115"/>
      <c r="R39" s="113"/>
      <c r="S39" s="110"/>
      <c r="T39" s="110"/>
      <c r="U39" s="116"/>
      <c r="V39" s="116"/>
      <c r="W39" s="110"/>
      <c r="X39" s="111"/>
      <c r="Y39" s="112" t="s">
        <v>181</v>
      </c>
      <c r="Z39" s="226">
        <f t="shared" si="0"/>
        <v>0</v>
      </c>
    </row>
    <row r="40" spans="1:26" x14ac:dyDescent="0.25">
      <c r="A40" s="198">
        <v>19</v>
      </c>
      <c r="B40" s="59">
        <v>37</v>
      </c>
      <c r="C40" s="127"/>
      <c r="D40" s="128"/>
      <c r="E40" s="117"/>
      <c r="F40" s="118"/>
      <c r="G40" s="119"/>
      <c r="H40" s="119"/>
      <c r="I40" s="119"/>
      <c r="J40" s="119"/>
      <c r="K40" s="97"/>
      <c r="L40" s="121"/>
      <c r="M40" s="96"/>
      <c r="N40" s="97"/>
      <c r="O40" s="123"/>
      <c r="P40" s="119"/>
      <c r="Q40" s="124"/>
      <c r="R40" s="122"/>
      <c r="S40" s="119"/>
      <c r="T40" s="119"/>
      <c r="U40" s="125"/>
      <c r="V40" s="125"/>
      <c r="W40" s="119"/>
      <c r="X40" s="120"/>
      <c r="Y40" s="121" t="s">
        <v>181</v>
      </c>
      <c r="Z40" s="226">
        <f t="shared" si="0"/>
        <v>0</v>
      </c>
    </row>
    <row r="41" spans="1:26" ht="15.75" thickBot="1" x14ac:dyDescent="0.3">
      <c r="A41" s="197"/>
      <c r="B41" s="57">
        <v>38</v>
      </c>
      <c r="C41" s="62">
        <f>C40</f>
        <v>0</v>
      </c>
      <c r="D41" s="22">
        <f>D40</f>
        <v>0</v>
      </c>
      <c r="E41" s="99"/>
      <c r="F41" s="100"/>
      <c r="G41" s="101"/>
      <c r="H41" s="101"/>
      <c r="I41" s="101"/>
      <c r="J41" s="101"/>
      <c r="K41" s="120"/>
      <c r="L41" s="103"/>
      <c r="M41" s="122"/>
      <c r="N41" s="120"/>
      <c r="O41" s="105"/>
      <c r="P41" s="101"/>
      <c r="Q41" s="106"/>
      <c r="R41" s="104"/>
      <c r="S41" s="101"/>
      <c r="T41" s="101"/>
      <c r="U41" s="107"/>
      <c r="V41" s="107"/>
      <c r="W41" s="101"/>
      <c r="X41" s="102"/>
      <c r="Y41" s="103" t="s">
        <v>181</v>
      </c>
      <c r="Z41" s="226">
        <f t="shared" si="0"/>
        <v>0</v>
      </c>
    </row>
    <row r="42" spans="1:26" x14ac:dyDescent="0.25">
      <c r="A42" s="174">
        <v>20</v>
      </c>
      <c r="B42" s="56">
        <v>39</v>
      </c>
      <c r="C42" s="94"/>
      <c r="D42" s="126"/>
      <c r="E42" s="90"/>
      <c r="F42" s="91"/>
      <c r="G42" s="92"/>
      <c r="H42" s="92"/>
      <c r="I42" s="92"/>
      <c r="J42" s="92"/>
      <c r="K42" s="97"/>
      <c r="L42" s="94"/>
      <c r="M42" s="96"/>
      <c r="N42" s="97"/>
      <c r="O42" s="96"/>
      <c r="P42" s="92"/>
      <c r="Q42" s="97"/>
      <c r="R42" s="95"/>
      <c r="S42" s="92"/>
      <c r="T42" s="92"/>
      <c r="U42" s="98"/>
      <c r="V42" s="98"/>
      <c r="W42" s="92"/>
      <c r="X42" s="93"/>
      <c r="Y42" s="94" t="s">
        <v>181</v>
      </c>
      <c r="Z42" s="226">
        <f t="shared" si="0"/>
        <v>0</v>
      </c>
    </row>
    <row r="43" spans="1:26" ht="15.75" thickBot="1" x14ac:dyDescent="0.3">
      <c r="A43" s="175"/>
      <c r="B43" s="58">
        <v>40</v>
      </c>
      <c r="C43" s="63">
        <f>C42</f>
        <v>0</v>
      </c>
      <c r="D43" s="20">
        <f>D42</f>
        <v>0</v>
      </c>
      <c r="E43" s="108"/>
      <c r="F43" s="109"/>
      <c r="G43" s="110"/>
      <c r="H43" s="110"/>
      <c r="I43" s="110"/>
      <c r="J43" s="110"/>
      <c r="K43" s="120"/>
      <c r="L43" s="112"/>
      <c r="M43" s="122"/>
      <c r="N43" s="120"/>
      <c r="O43" s="114"/>
      <c r="P43" s="110"/>
      <c r="Q43" s="115"/>
      <c r="R43" s="113"/>
      <c r="S43" s="110"/>
      <c r="T43" s="110"/>
      <c r="U43" s="116"/>
      <c r="V43" s="116"/>
      <c r="W43" s="110"/>
      <c r="X43" s="111"/>
      <c r="Y43" s="112" t="s">
        <v>181</v>
      </c>
      <c r="Z43" s="226">
        <f t="shared" si="0"/>
        <v>0</v>
      </c>
    </row>
    <row r="44" spans="1:26" x14ac:dyDescent="0.25">
      <c r="A44" s="198">
        <v>21</v>
      </c>
      <c r="B44" s="59">
        <v>41</v>
      </c>
      <c r="C44" s="127"/>
      <c r="D44" s="128"/>
      <c r="E44" s="117"/>
      <c r="F44" s="118"/>
      <c r="G44" s="119"/>
      <c r="H44" s="119"/>
      <c r="I44" s="119"/>
      <c r="J44" s="119"/>
      <c r="K44" s="97"/>
      <c r="L44" s="121"/>
      <c r="M44" s="96"/>
      <c r="N44" s="97"/>
      <c r="O44" s="123"/>
      <c r="P44" s="119"/>
      <c r="Q44" s="124"/>
      <c r="R44" s="122"/>
      <c r="S44" s="119"/>
      <c r="T44" s="119"/>
      <c r="U44" s="125"/>
      <c r="V44" s="125"/>
      <c r="W44" s="119"/>
      <c r="X44" s="120"/>
      <c r="Y44" s="121" t="s">
        <v>181</v>
      </c>
      <c r="Z44" s="226">
        <f t="shared" si="0"/>
        <v>0</v>
      </c>
    </row>
    <row r="45" spans="1:26" ht="15.75" thickBot="1" x14ac:dyDescent="0.3">
      <c r="A45" s="197"/>
      <c r="B45" s="57">
        <v>42</v>
      </c>
      <c r="C45" s="62">
        <f>C44</f>
        <v>0</v>
      </c>
      <c r="D45" s="22">
        <f>D44</f>
        <v>0</v>
      </c>
      <c r="E45" s="99"/>
      <c r="F45" s="100"/>
      <c r="G45" s="101"/>
      <c r="H45" s="101"/>
      <c r="I45" s="101"/>
      <c r="J45" s="101"/>
      <c r="K45" s="120"/>
      <c r="L45" s="103"/>
      <c r="M45" s="122"/>
      <c r="N45" s="120"/>
      <c r="O45" s="105"/>
      <c r="P45" s="101"/>
      <c r="Q45" s="106"/>
      <c r="R45" s="104"/>
      <c r="S45" s="101"/>
      <c r="T45" s="101"/>
      <c r="U45" s="107"/>
      <c r="V45" s="107"/>
      <c r="W45" s="101"/>
      <c r="X45" s="102"/>
      <c r="Y45" s="103" t="s">
        <v>181</v>
      </c>
      <c r="Z45" s="226">
        <f t="shared" si="0"/>
        <v>0</v>
      </c>
    </row>
    <row r="46" spans="1:26" x14ac:dyDescent="0.25">
      <c r="A46" s="174">
        <v>22</v>
      </c>
      <c r="B46" s="56">
        <v>43</v>
      </c>
      <c r="C46" s="94"/>
      <c r="D46" s="126"/>
      <c r="E46" s="90"/>
      <c r="F46" s="91"/>
      <c r="G46" s="92"/>
      <c r="H46" s="92"/>
      <c r="I46" s="92"/>
      <c r="J46" s="92"/>
      <c r="K46" s="97"/>
      <c r="L46" s="94"/>
      <c r="M46" s="96"/>
      <c r="N46" s="97"/>
      <c r="O46" s="96"/>
      <c r="P46" s="92"/>
      <c r="Q46" s="97"/>
      <c r="R46" s="95"/>
      <c r="S46" s="92"/>
      <c r="T46" s="92"/>
      <c r="U46" s="98"/>
      <c r="V46" s="98"/>
      <c r="W46" s="92"/>
      <c r="X46" s="93"/>
      <c r="Y46" s="94" t="s">
        <v>181</v>
      </c>
      <c r="Z46" s="226">
        <f t="shared" si="0"/>
        <v>0</v>
      </c>
    </row>
    <row r="47" spans="1:26" ht="15.75" thickBot="1" x14ac:dyDescent="0.3">
      <c r="A47" s="175"/>
      <c r="B47" s="58">
        <v>44</v>
      </c>
      <c r="C47" s="63">
        <f>C46</f>
        <v>0</v>
      </c>
      <c r="D47" s="20">
        <f>D46</f>
        <v>0</v>
      </c>
      <c r="E47" s="108"/>
      <c r="F47" s="109"/>
      <c r="G47" s="110"/>
      <c r="H47" s="110"/>
      <c r="I47" s="110"/>
      <c r="J47" s="110"/>
      <c r="K47" s="120"/>
      <c r="L47" s="112"/>
      <c r="M47" s="122"/>
      <c r="N47" s="120"/>
      <c r="O47" s="114"/>
      <c r="P47" s="110"/>
      <c r="Q47" s="115"/>
      <c r="R47" s="113"/>
      <c r="S47" s="110"/>
      <c r="T47" s="110"/>
      <c r="U47" s="116"/>
      <c r="V47" s="116"/>
      <c r="W47" s="110"/>
      <c r="X47" s="111"/>
      <c r="Y47" s="112" t="s">
        <v>181</v>
      </c>
      <c r="Z47" s="226">
        <f t="shared" si="0"/>
        <v>0</v>
      </c>
    </row>
    <row r="48" spans="1:26" x14ac:dyDescent="0.25">
      <c r="A48" s="198">
        <v>23</v>
      </c>
      <c r="B48" s="59">
        <v>45</v>
      </c>
      <c r="C48" s="127"/>
      <c r="D48" s="128"/>
      <c r="E48" s="117"/>
      <c r="F48" s="118"/>
      <c r="G48" s="119"/>
      <c r="H48" s="119"/>
      <c r="I48" s="119"/>
      <c r="J48" s="119"/>
      <c r="K48" s="97"/>
      <c r="L48" s="121"/>
      <c r="M48" s="96"/>
      <c r="N48" s="97"/>
      <c r="O48" s="123"/>
      <c r="P48" s="119"/>
      <c r="Q48" s="124"/>
      <c r="R48" s="122"/>
      <c r="S48" s="119"/>
      <c r="T48" s="119"/>
      <c r="U48" s="125"/>
      <c r="V48" s="125"/>
      <c r="W48" s="119"/>
      <c r="X48" s="120"/>
      <c r="Y48" s="121" t="s">
        <v>181</v>
      </c>
      <c r="Z48" s="226">
        <f t="shared" si="0"/>
        <v>0</v>
      </c>
    </row>
    <row r="49" spans="1:26" ht="15.75" thickBot="1" x14ac:dyDescent="0.3">
      <c r="A49" s="197"/>
      <c r="B49" s="57">
        <v>46</v>
      </c>
      <c r="C49" s="62">
        <f>C48</f>
        <v>0</v>
      </c>
      <c r="D49" s="22">
        <f>D48</f>
        <v>0</v>
      </c>
      <c r="E49" s="99"/>
      <c r="F49" s="100"/>
      <c r="G49" s="101"/>
      <c r="H49" s="101"/>
      <c r="I49" s="101"/>
      <c r="J49" s="101"/>
      <c r="K49" s="120"/>
      <c r="L49" s="103"/>
      <c r="M49" s="122"/>
      <c r="N49" s="120"/>
      <c r="O49" s="105"/>
      <c r="P49" s="101"/>
      <c r="Q49" s="106"/>
      <c r="R49" s="104"/>
      <c r="S49" s="101"/>
      <c r="T49" s="101"/>
      <c r="U49" s="107"/>
      <c r="V49" s="107"/>
      <c r="W49" s="101"/>
      <c r="X49" s="102"/>
      <c r="Y49" s="103" t="s">
        <v>181</v>
      </c>
      <c r="Z49" s="226">
        <f t="shared" si="0"/>
        <v>0</v>
      </c>
    </row>
    <row r="50" spans="1:26" x14ac:dyDescent="0.25">
      <c r="A50" s="174">
        <v>24</v>
      </c>
      <c r="B50" s="56">
        <v>47</v>
      </c>
      <c r="C50" s="94"/>
      <c r="D50" s="126"/>
      <c r="E50" s="90"/>
      <c r="F50" s="91"/>
      <c r="G50" s="92"/>
      <c r="H50" s="92"/>
      <c r="I50" s="92"/>
      <c r="J50" s="92"/>
      <c r="K50" s="97"/>
      <c r="L50" s="94"/>
      <c r="M50" s="96"/>
      <c r="N50" s="97"/>
      <c r="O50" s="96"/>
      <c r="P50" s="92"/>
      <c r="Q50" s="97"/>
      <c r="R50" s="95"/>
      <c r="S50" s="92"/>
      <c r="T50" s="92"/>
      <c r="U50" s="98"/>
      <c r="V50" s="98"/>
      <c r="W50" s="92"/>
      <c r="X50" s="93"/>
      <c r="Y50" s="94" t="s">
        <v>181</v>
      </c>
      <c r="Z50" s="226">
        <f t="shared" si="0"/>
        <v>0</v>
      </c>
    </row>
    <row r="51" spans="1:26" ht="15.75" thickBot="1" x14ac:dyDescent="0.3">
      <c r="A51" s="175"/>
      <c r="B51" s="58">
        <v>48</v>
      </c>
      <c r="C51" s="63">
        <f>C50</f>
        <v>0</v>
      </c>
      <c r="D51" s="20">
        <f>D50</f>
        <v>0</v>
      </c>
      <c r="E51" s="108"/>
      <c r="F51" s="109"/>
      <c r="G51" s="110"/>
      <c r="H51" s="110"/>
      <c r="I51" s="110"/>
      <c r="J51" s="110"/>
      <c r="K51" s="120"/>
      <c r="L51" s="112"/>
      <c r="M51" s="122"/>
      <c r="N51" s="120"/>
      <c r="O51" s="114"/>
      <c r="P51" s="110"/>
      <c r="Q51" s="115"/>
      <c r="R51" s="113"/>
      <c r="S51" s="110"/>
      <c r="T51" s="110"/>
      <c r="U51" s="116"/>
      <c r="V51" s="116"/>
      <c r="W51" s="110"/>
      <c r="X51" s="111"/>
      <c r="Y51" s="112" t="s">
        <v>181</v>
      </c>
      <c r="Z51" s="226">
        <f t="shared" si="0"/>
        <v>0</v>
      </c>
    </row>
    <row r="52" spans="1:26" x14ac:dyDescent="0.25">
      <c r="A52" s="198">
        <v>25</v>
      </c>
      <c r="B52" s="59">
        <v>49</v>
      </c>
      <c r="C52" s="127"/>
      <c r="D52" s="128"/>
      <c r="E52" s="117"/>
      <c r="F52" s="118"/>
      <c r="G52" s="119"/>
      <c r="H52" s="119"/>
      <c r="I52" s="119"/>
      <c r="J52" s="119"/>
      <c r="K52" s="97"/>
      <c r="L52" s="121"/>
      <c r="M52" s="96"/>
      <c r="N52" s="97"/>
      <c r="O52" s="123"/>
      <c r="P52" s="119"/>
      <c r="Q52" s="124"/>
      <c r="R52" s="122"/>
      <c r="S52" s="119"/>
      <c r="T52" s="119"/>
      <c r="U52" s="125"/>
      <c r="V52" s="125"/>
      <c r="W52" s="119"/>
      <c r="X52" s="120"/>
      <c r="Y52" s="121" t="s">
        <v>181</v>
      </c>
      <c r="Z52" s="226">
        <f t="shared" si="0"/>
        <v>0</v>
      </c>
    </row>
    <row r="53" spans="1:26" ht="15.75" thickBot="1" x14ac:dyDescent="0.3">
      <c r="A53" s="197"/>
      <c r="B53" s="57">
        <v>50</v>
      </c>
      <c r="C53" s="62">
        <f>C52</f>
        <v>0</v>
      </c>
      <c r="D53" s="22">
        <f>D52</f>
        <v>0</v>
      </c>
      <c r="E53" s="99"/>
      <c r="F53" s="100"/>
      <c r="G53" s="101"/>
      <c r="H53" s="101"/>
      <c r="I53" s="101"/>
      <c r="J53" s="101"/>
      <c r="K53" s="120"/>
      <c r="L53" s="103"/>
      <c r="M53" s="122"/>
      <c r="N53" s="120"/>
      <c r="O53" s="105"/>
      <c r="P53" s="101"/>
      <c r="Q53" s="106"/>
      <c r="R53" s="104"/>
      <c r="S53" s="101"/>
      <c r="T53" s="101"/>
      <c r="U53" s="107"/>
      <c r="V53" s="107"/>
      <c r="W53" s="101"/>
      <c r="X53" s="102"/>
      <c r="Y53" s="103" t="s">
        <v>181</v>
      </c>
      <c r="Z53" s="226">
        <f t="shared" si="0"/>
        <v>0</v>
      </c>
    </row>
    <row r="54" spans="1:26" x14ac:dyDescent="0.25">
      <c r="A54" s="174">
        <v>26</v>
      </c>
      <c r="B54" s="56">
        <v>51</v>
      </c>
      <c r="C54" s="94"/>
      <c r="D54" s="126"/>
      <c r="E54" s="90"/>
      <c r="F54" s="91"/>
      <c r="G54" s="92"/>
      <c r="H54" s="92"/>
      <c r="I54" s="92"/>
      <c r="J54" s="92"/>
      <c r="K54" s="97"/>
      <c r="L54" s="94"/>
      <c r="M54" s="96"/>
      <c r="N54" s="97"/>
      <c r="O54" s="96"/>
      <c r="P54" s="92"/>
      <c r="Q54" s="97"/>
      <c r="R54" s="95"/>
      <c r="S54" s="92"/>
      <c r="T54" s="92"/>
      <c r="U54" s="98"/>
      <c r="V54" s="98"/>
      <c r="W54" s="92"/>
      <c r="X54" s="93"/>
      <c r="Y54" s="94" t="s">
        <v>181</v>
      </c>
      <c r="Z54" s="226">
        <f t="shared" si="0"/>
        <v>0</v>
      </c>
    </row>
    <row r="55" spans="1:26" ht="15.75" thickBot="1" x14ac:dyDescent="0.3">
      <c r="A55" s="175"/>
      <c r="B55" s="58">
        <v>52</v>
      </c>
      <c r="C55" s="63">
        <f>C54</f>
        <v>0</v>
      </c>
      <c r="D55" s="20">
        <f>D54</f>
        <v>0</v>
      </c>
      <c r="E55" s="108"/>
      <c r="F55" s="109"/>
      <c r="G55" s="110"/>
      <c r="H55" s="110"/>
      <c r="I55" s="110"/>
      <c r="J55" s="110"/>
      <c r="K55" s="120"/>
      <c r="L55" s="112"/>
      <c r="M55" s="122"/>
      <c r="N55" s="120"/>
      <c r="O55" s="114"/>
      <c r="P55" s="110"/>
      <c r="Q55" s="115"/>
      <c r="R55" s="113"/>
      <c r="S55" s="110"/>
      <c r="T55" s="110"/>
      <c r="U55" s="116"/>
      <c r="V55" s="116"/>
      <c r="W55" s="110"/>
      <c r="X55" s="111"/>
      <c r="Y55" s="112" t="s">
        <v>181</v>
      </c>
      <c r="Z55" s="226">
        <f t="shared" si="0"/>
        <v>0</v>
      </c>
    </row>
    <row r="56" spans="1:26" x14ac:dyDescent="0.25">
      <c r="A56" s="198">
        <v>27</v>
      </c>
      <c r="B56" s="59">
        <v>53</v>
      </c>
      <c r="C56" s="127"/>
      <c r="D56" s="128"/>
      <c r="E56" s="117"/>
      <c r="F56" s="118"/>
      <c r="G56" s="119"/>
      <c r="H56" s="119"/>
      <c r="I56" s="119"/>
      <c r="J56" s="119"/>
      <c r="K56" s="97"/>
      <c r="L56" s="121"/>
      <c r="M56" s="96"/>
      <c r="N56" s="97"/>
      <c r="O56" s="123"/>
      <c r="P56" s="119"/>
      <c r="Q56" s="124"/>
      <c r="R56" s="122"/>
      <c r="S56" s="119"/>
      <c r="T56" s="119"/>
      <c r="U56" s="125"/>
      <c r="V56" s="125"/>
      <c r="W56" s="119"/>
      <c r="X56" s="120"/>
      <c r="Y56" s="121" t="s">
        <v>181</v>
      </c>
      <c r="Z56" s="226">
        <f t="shared" si="0"/>
        <v>0</v>
      </c>
    </row>
    <row r="57" spans="1:26" ht="15.75" thickBot="1" x14ac:dyDescent="0.3">
      <c r="A57" s="197"/>
      <c r="B57" s="57">
        <v>54</v>
      </c>
      <c r="C57" s="62">
        <f>C56</f>
        <v>0</v>
      </c>
      <c r="D57" s="22">
        <f>D56</f>
        <v>0</v>
      </c>
      <c r="E57" s="99"/>
      <c r="F57" s="100"/>
      <c r="G57" s="101"/>
      <c r="H57" s="101"/>
      <c r="I57" s="101"/>
      <c r="J57" s="101"/>
      <c r="K57" s="120"/>
      <c r="L57" s="103"/>
      <c r="M57" s="122"/>
      <c r="N57" s="120"/>
      <c r="O57" s="105"/>
      <c r="P57" s="101"/>
      <c r="Q57" s="106"/>
      <c r="R57" s="104"/>
      <c r="S57" s="101"/>
      <c r="T57" s="101"/>
      <c r="U57" s="107"/>
      <c r="V57" s="107"/>
      <c r="W57" s="101"/>
      <c r="X57" s="102"/>
      <c r="Y57" s="103" t="s">
        <v>181</v>
      </c>
      <c r="Z57" s="226">
        <f t="shared" si="0"/>
        <v>0</v>
      </c>
    </row>
    <row r="58" spans="1:26" x14ac:dyDescent="0.25">
      <c r="A58" s="174">
        <v>28</v>
      </c>
      <c r="B58" s="56">
        <v>55</v>
      </c>
      <c r="C58" s="94"/>
      <c r="D58" s="126"/>
      <c r="E58" s="90"/>
      <c r="F58" s="91"/>
      <c r="G58" s="92"/>
      <c r="H58" s="92"/>
      <c r="I58" s="92"/>
      <c r="J58" s="92"/>
      <c r="K58" s="97"/>
      <c r="L58" s="94"/>
      <c r="M58" s="96"/>
      <c r="N58" s="97"/>
      <c r="O58" s="96"/>
      <c r="P58" s="92"/>
      <c r="Q58" s="97"/>
      <c r="R58" s="95"/>
      <c r="S58" s="92"/>
      <c r="T58" s="92"/>
      <c r="U58" s="98"/>
      <c r="V58" s="98"/>
      <c r="W58" s="92"/>
      <c r="X58" s="93"/>
      <c r="Y58" s="94" t="s">
        <v>181</v>
      </c>
      <c r="Z58" s="226">
        <f t="shared" si="0"/>
        <v>0</v>
      </c>
    </row>
    <row r="59" spans="1:26" ht="15.75" thickBot="1" x14ac:dyDescent="0.3">
      <c r="A59" s="175"/>
      <c r="B59" s="58">
        <v>56</v>
      </c>
      <c r="C59" s="63">
        <f>C58</f>
        <v>0</v>
      </c>
      <c r="D59" s="20">
        <f>D58</f>
        <v>0</v>
      </c>
      <c r="E59" s="108"/>
      <c r="F59" s="109"/>
      <c r="G59" s="110"/>
      <c r="H59" s="110"/>
      <c r="I59" s="110"/>
      <c r="J59" s="110"/>
      <c r="K59" s="120"/>
      <c r="L59" s="112"/>
      <c r="M59" s="122"/>
      <c r="N59" s="120"/>
      <c r="O59" s="114"/>
      <c r="P59" s="110"/>
      <c r="Q59" s="115"/>
      <c r="R59" s="113"/>
      <c r="S59" s="110"/>
      <c r="T59" s="110"/>
      <c r="U59" s="116"/>
      <c r="V59" s="116"/>
      <c r="W59" s="110"/>
      <c r="X59" s="111"/>
      <c r="Y59" s="112" t="s">
        <v>181</v>
      </c>
      <c r="Z59" s="226">
        <f t="shared" si="0"/>
        <v>0</v>
      </c>
    </row>
    <row r="60" spans="1:26" x14ac:dyDescent="0.25">
      <c r="A60" s="198">
        <v>29</v>
      </c>
      <c r="B60" s="59">
        <v>57</v>
      </c>
      <c r="C60" s="127"/>
      <c r="D60" s="128"/>
      <c r="E60" s="117"/>
      <c r="F60" s="118"/>
      <c r="G60" s="119"/>
      <c r="H60" s="119"/>
      <c r="I60" s="119"/>
      <c r="J60" s="119"/>
      <c r="K60" s="97"/>
      <c r="L60" s="121"/>
      <c r="M60" s="96"/>
      <c r="N60" s="97"/>
      <c r="O60" s="123"/>
      <c r="P60" s="119"/>
      <c r="Q60" s="124"/>
      <c r="R60" s="122"/>
      <c r="S60" s="119"/>
      <c r="T60" s="119"/>
      <c r="U60" s="125"/>
      <c r="V60" s="125"/>
      <c r="W60" s="119"/>
      <c r="X60" s="120"/>
      <c r="Y60" s="121" t="s">
        <v>181</v>
      </c>
      <c r="Z60" s="226">
        <f t="shared" si="0"/>
        <v>0</v>
      </c>
    </row>
    <row r="61" spans="1:26" ht="15.75" thickBot="1" x14ac:dyDescent="0.3">
      <c r="A61" s="197"/>
      <c r="B61" s="57">
        <v>58</v>
      </c>
      <c r="C61" s="62">
        <f>C60</f>
        <v>0</v>
      </c>
      <c r="D61" s="22">
        <f>D60</f>
        <v>0</v>
      </c>
      <c r="E61" s="99"/>
      <c r="F61" s="100"/>
      <c r="G61" s="101"/>
      <c r="H61" s="101"/>
      <c r="I61" s="101"/>
      <c r="J61" s="101"/>
      <c r="K61" s="120"/>
      <c r="L61" s="103"/>
      <c r="M61" s="122"/>
      <c r="N61" s="120"/>
      <c r="O61" s="105"/>
      <c r="P61" s="101"/>
      <c r="Q61" s="106"/>
      <c r="R61" s="104"/>
      <c r="S61" s="101"/>
      <c r="T61" s="101"/>
      <c r="U61" s="107"/>
      <c r="V61" s="107"/>
      <c r="W61" s="101"/>
      <c r="X61" s="102"/>
      <c r="Y61" s="103" t="s">
        <v>181</v>
      </c>
      <c r="Z61" s="226">
        <f t="shared" si="0"/>
        <v>0</v>
      </c>
    </row>
    <row r="62" spans="1:26" x14ac:dyDescent="0.25">
      <c r="A62" s="174">
        <v>30</v>
      </c>
      <c r="B62" s="56">
        <v>59</v>
      </c>
      <c r="C62" s="94"/>
      <c r="D62" s="126"/>
      <c r="E62" s="90"/>
      <c r="F62" s="91"/>
      <c r="G62" s="92"/>
      <c r="H62" s="92"/>
      <c r="I62" s="92"/>
      <c r="J62" s="92"/>
      <c r="K62" s="97"/>
      <c r="L62" s="94"/>
      <c r="M62" s="96"/>
      <c r="N62" s="97"/>
      <c r="O62" s="96"/>
      <c r="P62" s="92"/>
      <c r="Q62" s="97"/>
      <c r="R62" s="95"/>
      <c r="S62" s="92"/>
      <c r="T62" s="92"/>
      <c r="U62" s="98"/>
      <c r="V62" s="98"/>
      <c r="W62" s="92"/>
      <c r="X62" s="93"/>
      <c r="Y62" s="94" t="s">
        <v>181</v>
      </c>
      <c r="Z62" s="226">
        <f t="shared" si="0"/>
        <v>0</v>
      </c>
    </row>
    <row r="63" spans="1:26" ht="15.75" thickBot="1" x14ac:dyDescent="0.3">
      <c r="A63" s="175"/>
      <c r="B63" s="58">
        <v>60</v>
      </c>
      <c r="C63" s="63">
        <f>C62</f>
        <v>0</v>
      </c>
      <c r="D63" s="20">
        <f>D62</f>
        <v>0</v>
      </c>
      <c r="E63" s="108"/>
      <c r="F63" s="109"/>
      <c r="G63" s="110"/>
      <c r="H63" s="110"/>
      <c r="I63" s="110"/>
      <c r="J63" s="110"/>
      <c r="K63" s="120"/>
      <c r="L63" s="112"/>
      <c r="M63" s="122"/>
      <c r="N63" s="120"/>
      <c r="O63" s="114"/>
      <c r="P63" s="110"/>
      <c r="Q63" s="115"/>
      <c r="R63" s="113"/>
      <c r="S63" s="110"/>
      <c r="T63" s="110"/>
      <c r="U63" s="116"/>
      <c r="V63" s="116"/>
      <c r="W63" s="110"/>
      <c r="X63" s="111"/>
      <c r="Y63" s="112" t="s">
        <v>181</v>
      </c>
      <c r="Z63" s="226">
        <f t="shared" si="0"/>
        <v>0</v>
      </c>
    </row>
    <row r="64" spans="1:26" x14ac:dyDescent="0.25">
      <c r="A64" s="198">
        <v>31</v>
      </c>
      <c r="B64" s="59">
        <v>61</v>
      </c>
      <c r="C64" s="127"/>
      <c r="D64" s="128"/>
      <c r="E64" s="117"/>
      <c r="F64" s="118"/>
      <c r="G64" s="119"/>
      <c r="H64" s="119"/>
      <c r="I64" s="119"/>
      <c r="J64" s="119"/>
      <c r="K64" s="97"/>
      <c r="L64" s="121"/>
      <c r="M64" s="96"/>
      <c r="N64" s="97"/>
      <c r="O64" s="123"/>
      <c r="P64" s="119"/>
      <c r="Q64" s="124"/>
      <c r="R64" s="122"/>
      <c r="S64" s="119"/>
      <c r="T64" s="119"/>
      <c r="U64" s="125"/>
      <c r="V64" s="125"/>
      <c r="W64" s="119"/>
      <c r="X64" s="120"/>
      <c r="Y64" s="121" t="s">
        <v>181</v>
      </c>
      <c r="Z64" s="226">
        <f t="shared" si="0"/>
        <v>0</v>
      </c>
    </row>
    <row r="65" spans="1:26" ht="15.75" thickBot="1" x14ac:dyDescent="0.3">
      <c r="A65" s="197"/>
      <c r="B65" s="57">
        <v>62</v>
      </c>
      <c r="C65" s="62">
        <f>C64</f>
        <v>0</v>
      </c>
      <c r="D65" s="22">
        <f>D64</f>
        <v>0</v>
      </c>
      <c r="E65" s="99"/>
      <c r="F65" s="100"/>
      <c r="G65" s="101"/>
      <c r="H65" s="101"/>
      <c r="I65" s="101"/>
      <c r="J65" s="101"/>
      <c r="K65" s="120"/>
      <c r="L65" s="103"/>
      <c r="M65" s="122"/>
      <c r="N65" s="120"/>
      <c r="O65" s="105"/>
      <c r="P65" s="101"/>
      <c r="Q65" s="106"/>
      <c r="R65" s="104"/>
      <c r="S65" s="101"/>
      <c r="T65" s="101"/>
      <c r="U65" s="107"/>
      <c r="V65" s="107"/>
      <c r="W65" s="101"/>
      <c r="X65" s="102"/>
      <c r="Y65" s="103" t="s">
        <v>181</v>
      </c>
      <c r="Z65" s="226">
        <f t="shared" si="0"/>
        <v>0</v>
      </c>
    </row>
    <row r="66" spans="1:26" x14ac:dyDescent="0.25">
      <c r="A66" s="174">
        <v>32</v>
      </c>
      <c r="B66" s="56">
        <v>63</v>
      </c>
      <c r="C66" s="94"/>
      <c r="D66" s="126"/>
      <c r="E66" s="90"/>
      <c r="F66" s="91"/>
      <c r="G66" s="92"/>
      <c r="H66" s="92"/>
      <c r="I66" s="92"/>
      <c r="J66" s="92"/>
      <c r="K66" s="97"/>
      <c r="L66" s="94"/>
      <c r="M66" s="96"/>
      <c r="N66" s="97"/>
      <c r="O66" s="96"/>
      <c r="P66" s="92"/>
      <c r="Q66" s="97"/>
      <c r="R66" s="95"/>
      <c r="S66" s="92"/>
      <c r="T66" s="92"/>
      <c r="U66" s="98"/>
      <c r="V66" s="98"/>
      <c r="W66" s="92"/>
      <c r="X66" s="93"/>
      <c r="Y66" s="94" t="s">
        <v>181</v>
      </c>
      <c r="Z66" s="226">
        <f t="shared" si="0"/>
        <v>0</v>
      </c>
    </row>
    <row r="67" spans="1:26" ht="15.75" thickBot="1" x14ac:dyDescent="0.3">
      <c r="A67" s="175"/>
      <c r="B67" s="58">
        <v>64</v>
      </c>
      <c r="C67" s="63">
        <f>C66</f>
        <v>0</v>
      </c>
      <c r="D67" s="20">
        <f>D66</f>
        <v>0</v>
      </c>
      <c r="E67" s="108"/>
      <c r="F67" s="109"/>
      <c r="G67" s="110"/>
      <c r="H67" s="110"/>
      <c r="I67" s="110"/>
      <c r="J67" s="110"/>
      <c r="K67" s="120"/>
      <c r="L67" s="112"/>
      <c r="M67" s="122"/>
      <c r="N67" s="120"/>
      <c r="O67" s="114"/>
      <c r="P67" s="110"/>
      <c r="Q67" s="115"/>
      <c r="R67" s="113"/>
      <c r="S67" s="110"/>
      <c r="T67" s="110"/>
      <c r="U67" s="116"/>
      <c r="V67" s="116"/>
      <c r="W67" s="110"/>
      <c r="X67" s="111"/>
      <c r="Y67" s="112" t="s">
        <v>181</v>
      </c>
      <c r="Z67" s="226">
        <f t="shared" si="0"/>
        <v>0</v>
      </c>
    </row>
    <row r="68" spans="1:26" x14ac:dyDescent="0.25">
      <c r="A68" s="198">
        <v>33</v>
      </c>
      <c r="B68" s="59">
        <v>65</v>
      </c>
      <c r="C68" s="127"/>
      <c r="D68" s="128"/>
      <c r="E68" s="117"/>
      <c r="F68" s="118"/>
      <c r="G68" s="119"/>
      <c r="H68" s="119"/>
      <c r="I68" s="119"/>
      <c r="J68" s="119"/>
      <c r="K68" s="97"/>
      <c r="L68" s="121"/>
      <c r="M68" s="96"/>
      <c r="N68" s="97"/>
      <c r="O68" s="123"/>
      <c r="P68" s="119"/>
      <c r="Q68" s="124"/>
      <c r="R68" s="122"/>
      <c r="S68" s="119"/>
      <c r="T68" s="119"/>
      <c r="U68" s="125"/>
      <c r="V68" s="125"/>
      <c r="W68" s="119"/>
      <c r="X68" s="120"/>
      <c r="Y68" s="121" t="s">
        <v>181</v>
      </c>
      <c r="Z68" s="226">
        <f t="shared" si="0"/>
        <v>0</v>
      </c>
    </row>
    <row r="69" spans="1:26" ht="15.75" thickBot="1" x14ac:dyDescent="0.3">
      <c r="A69" s="197"/>
      <c r="B69" s="57">
        <v>66</v>
      </c>
      <c r="C69" s="62">
        <f>C68</f>
        <v>0</v>
      </c>
      <c r="D69" s="22">
        <f>D68</f>
        <v>0</v>
      </c>
      <c r="E69" s="99"/>
      <c r="F69" s="100"/>
      <c r="G69" s="101"/>
      <c r="H69" s="101"/>
      <c r="I69" s="101"/>
      <c r="J69" s="101"/>
      <c r="K69" s="120"/>
      <c r="L69" s="103"/>
      <c r="M69" s="122"/>
      <c r="N69" s="120"/>
      <c r="O69" s="105"/>
      <c r="P69" s="101"/>
      <c r="Q69" s="106"/>
      <c r="R69" s="104"/>
      <c r="S69" s="101"/>
      <c r="T69" s="101"/>
      <c r="U69" s="107"/>
      <c r="V69" s="107"/>
      <c r="W69" s="101"/>
      <c r="X69" s="102"/>
      <c r="Y69" s="103" t="s">
        <v>181</v>
      </c>
      <c r="Z69" s="226">
        <f t="shared" ref="Z69:Z83" si="1">IF(COUNTA(B69:Y69)=24,1,0)</f>
        <v>0</v>
      </c>
    </row>
    <row r="70" spans="1:26" x14ac:dyDescent="0.25">
      <c r="A70" s="174">
        <v>34</v>
      </c>
      <c r="B70" s="56">
        <v>67</v>
      </c>
      <c r="C70" s="94"/>
      <c r="D70" s="126"/>
      <c r="E70" s="90"/>
      <c r="F70" s="91"/>
      <c r="G70" s="92"/>
      <c r="H70" s="92"/>
      <c r="I70" s="92"/>
      <c r="J70" s="92"/>
      <c r="K70" s="97"/>
      <c r="L70" s="94"/>
      <c r="M70" s="96"/>
      <c r="N70" s="97"/>
      <c r="O70" s="96"/>
      <c r="P70" s="92"/>
      <c r="Q70" s="97"/>
      <c r="R70" s="95"/>
      <c r="S70" s="92"/>
      <c r="T70" s="92"/>
      <c r="U70" s="98"/>
      <c r="V70" s="98"/>
      <c r="W70" s="92"/>
      <c r="X70" s="93"/>
      <c r="Y70" s="94" t="s">
        <v>181</v>
      </c>
      <c r="Z70" s="226">
        <f t="shared" si="1"/>
        <v>0</v>
      </c>
    </row>
    <row r="71" spans="1:26" ht="15.75" thickBot="1" x14ac:dyDescent="0.3">
      <c r="A71" s="175"/>
      <c r="B71" s="58">
        <v>68</v>
      </c>
      <c r="C71" s="63">
        <f>C70</f>
        <v>0</v>
      </c>
      <c r="D71" s="20">
        <f>D70</f>
        <v>0</v>
      </c>
      <c r="E71" s="108"/>
      <c r="F71" s="109"/>
      <c r="G71" s="110"/>
      <c r="H71" s="110"/>
      <c r="I71" s="110"/>
      <c r="J71" s="110"/>
      <c r="K71" s="120"/>
      <c r="L71" s="112"/>
      <c r="M71" s="122"/>
      <c r="N71" s="120"/>
      <c r="O71" s="114"/>
      <c r="P71" s="110"/>
      <c r="Q71" s="115"/>
      <c r="R71" s="113"/>
      <c r="S71" s="110"/>
      <c r="T71" s="110"/>
      <c r="U71" s="116"/>
      <c r="V71" s="116"/>
      <c r="W71" s="110"/>
      <c r="X71" s="111"/>
      <c r="Y71" s="112" t="s">
        <v>181</v>
      </c>
      <c r="Z71" s="226">
        <f t="shared" si="1"/>
        <v>0</v>
      </c>
    </row>
    <row r="72" spans="1:26" x14ac:dyDescent="0.25">
      <c r="A72" s="207">
        <v>35</v>
      </c>
      <c r="B72" s="59">
        <v>69</v>
      </c>
      <c r="C72" s="127"/>
      <c r="D72" s="128"/>
      <c r="E72" s="117"/>
      <c r="F72" s="118"/>
      <c r="G72" s="119"/>
      <c r="H72" s="119"/>
      <c r="I72" s="119"/>
      <c r="J72" s="119"/>
      <c r="K72" s="97"/>
      <c r="L72" s="121"/>
      <c r="M72" s="96"/>
      <c r="N72" s="97"/>
      <c r="O72" s="123"/>
      <c r="P72" s="119"/>
      <c r="Q72" s="124"/>
      <c r="R72" s="122"/>
      <c r="S72" s="119"/>
      <c r="T72" s="119"/>
      <c r="U72" s="125"/>
      <c r="V72" s="125"/>
      <c r="W72" s="119"/>
      <c r="X72" s="120"/>
      <c r="Y72" s="121" t="s">
        <v>181</v>
      </c>
      <c r="Z72" s="226">
        <f t="shared" si="1"/>
        <v>0</v>
      </c>
    </row>
    <row r="73" spans="1:26" ht="15.75" thickBot="1" x14ac:dyDescent="0.3">
      <c r="A73" s="208"/>
      <c r="B73" s="57">
        <v>70</v>
      </c>
      <c r="C73" s="62">
        <f>C72</f>
        <v>0</v>
      </c>
      <c r="D73" s="22">
        <f>D72</f>
        <v>0</v>
      </c>
      <c r="E73" s="99"/>
      <c r="F73" s="100"/>
      <c r="G73" s="101"/>
      <c r="H73" s="101"/>
      <c r="I73" s="101"/>
      <c r="J73" s="101"/>
      <c r="K73" s="120"/>
      <c r="L73" s="103"/>
      <c r="M73" s="122"/>
      <c r="N73" s="120"/>
      <c r="O73" s="105"/>
      <c r="P73" s="101"/>
      <c r="Q73" s="106"/>
      <c r="R73" s="104"/>
      <c r="S73" s="101"/>
      <c r="T73" s="101"/>
      <c r="U73" s="107"/>
      <c r="V73" s="107"/>
      <c r="W73" s="101"/>
      <c r="X73" s="102"/>
      <c r="Y73" s="103" t="s">
        <v>181</v>
      </c>
      <c r="Z73" s="226">
        <f t="shared" si="1"/>
        <v>0</v>
      </c>
    </row>
    <row r="74" spans="1:26" x14ac:dyDescent="0.25">
      <c r="A74" s="174">
        <v>36</v>
      </c>
      <c r="B74" s="56">
        <v>71</v>
      </c>
      <c r="C74" s="94"/>
      <c r="D74" s="126"/>
      <c r="E74" s="90"/>
      <c r="F74" s="91"/>
      <c r="G74" s="92"/>
      <c r="H74" s="92"/>
      <c r="I74" s="92"/>
      <c r="J74" s="92"/>
      <c r="K74" s="97"/>
      <c r="L74" s="94"/>
      <c r="M74" s="96"/>
      <c r="N74" s="97"/>
      <c r="O74" s="96"/>
      <c r="P74" s="92"/>
      <c r="Q74" s="97"/>
      <c r="R74" s="95"/>
      <c r="S74" s="92"/>
      <c r="T74" s="92"/>
      <c r="U74" s="98"/>
      <c r="V74" s="98"/>
      <c r="W74" s="92"/>
      <c r="X74" s="93"/>
      <c r="Y74" s="94" t="s">
        <v>181</v>
      </c>
      <c r="Z74" s="226">
        <f t="shared" si="1"/>
        <v>0</v>
      </c>
    </row>
    <row r="75" spans="1:26" ht="15.75" thickBot="1" x14ac:dyDescent="0.3">
      <c r="A75" s="175"/>
      <c r="B75" s="58">
        <v>72</v>
      </c>
      <c r="C75" s="63">
        <f>C74</f>
        <v>0</v>
      </c>
      <c r="D75" s="20">
        <f>D74</f>
        <v>0</v>
      </c>
      <c r="E75" s="108"/>
      <c r="F75" s="109"/>
      <c r="G75" s="110"/>
      <c r="H75" s="110"/>
      <c r="I75" s="110"/>
      <c r="J75" s="110"/>
      <c r="K75" s="120"/>
      <c r="L75" s="112"/>
      <c r="M75" s="122"/>
      <c r="N75" s="120"/>
      <c r="O75" s="114"/>
      <c r="P75" s="110"/>
      <c r="Q75" s="115"/>
      <c r="R75" s="113"/>
      <c r="S75" s="110"/>
      <c r="T75" s="110"/>
      <c r="U75" s="116"/>
      <c r="V75" s="116"/>
      <c r="W75" s="110"/>
      <c r="X75" s="111"/>
      <c r="Y75" s="112" t="s">
        <v>181</v>
      </c>
      <c r="Z75" s="226">
        <f t="shared" si="1"/>
        <v>0</v>
      </c>
    </row>
    <row r="76" spans="1:26" x14ac:dyDescent="0.25">
      <c r="A76" s="198">
        <v>37</v>
      </c>
      <c r="B76" s="59">
        <v>73</v>
      </c>
      <c r="C76" s="127"/>
      <c r="D76" s="128"/>
      <c r="E76" s="117"/>
      <c r="F76" s="118"/>
      <c r="G76" s="119"/>
      <c r="H76" s="119"/>
      <c r="I76" s="119"/>
      <c r="J76" s="119"/>
      <c r="K76" s="97"/>
      <c r="L76" s="121"/>
      <c r="M76" s="96"/>
      <c r="N76" s="97"/>
      <c r="O76" s="123"/>
      <c r="P76" s="119"/>
      <c r="Q76" s="124"/>
      <c r="R76" s="122"/>
      <c r="S76" s="119"/>
      <c r="T76" s="119"/>
      <c r="U76" s="125"/>
      <c r="V76" s="125"/>
      <c r="W76" s="119"/>
      <c r="X76" s="120"/>
      <c r="Y76" s="121" t="s">
        <v>181</v>
      </c>
      <c r="Z76" s="226">
        <f t="shared" si="1"/>
        <v>0</v>
      </c>
    </row>
    <row r="77" spans="1:26" ht="15.75" thickBot="1" x14ac:dyDescent="0.3">
      <c r="A77" s="197"/>
      <c r="B77" s="57">
        <v>74</v>
      </c>
      <c r="C77" s="62">
        <f>C76</f>
        <v>0</v>
      </c>
      <c r="D77" s="22">
        <f>D76</f>
        <v>0</v>
      </c>
      <c r="E77" s="99"/>
      <c r="F77" s="100"/>
      <c r="G77" s="101"/>
      <c r="H77" s="101"/>
      <c r="I77" s="101"/>
      <c r="J77" s="101"/>
      <c r="K77" s="120"/>
      <c r="L77" s="103"/>
      <c r="M77" s="122"/>
      <c r="N77" s="120"/>
      <c r="O77" s="105"/>
      <c r="P77" s="101"/>
      <c r="Q77" s="106"/>
      <c r="R77" s="104"/>
      <c r="S77" s="101"/>
      <c r="T77" s="101"/>
      <c r="U77" s="107"/>
      <c r="V77" s="107"/>
      <c r="W77" s="101"/>
      <c r="X77" s="102"/>
      <c r="Y77" s="103" t="s">
        <v>181</v>
      </c>
      <c r="Z77" s="226">
        <f t="shared" si="1"/>
        <v>0</v>
      </c>
    </row>
    <row r="78" spans="1:26" x14ac:dyDescent="0.25">
      <c r="A78" s="174">
        <v>38</v>
      </c>
      <c r="B78" s="56">
        <v>75</v>
      </c>
      <c r="C78" s="94"/>
      <c r="D78" s="126"/>
      <c r="E78" s="90"/>
      <c r="F78" s="91"/>
      <c r="G78" s="92"/>
      <c r="H78" s="92"/>
      <c r="I78" s="92"/>
      <c r="J78" s="92"/>
      <c r="K78" s="97"/>
      <c r="L78" s="94"/>
      <c r="M78" s="96"/>
      <c r="N78" s="97"/>
      <c r="O78" s="96"/>
      <c r="P78" s="92"/>
      <c r="Q78" s="97"/>
      <c r="R78" s="95"/>
      <c r="S78" s="92"/>
      <c r="T78" s="92"/>
      <c r="U78" s="98"/>
      <c r="V78" s="98"/>
      <c r="W78" s="92"/>
      <c r="X78" s="93"/>
      <c r="Y78" s="94" t="s">
        <v>181</v>
      </c>
      <c r="Z78" s="226">
        <f t="shared" si="1"/>
        <v>0</v>
      </c>
    </row>
    <row r="79" spans="1:26" ht="15.75" thickBot="1" x14ac:dyDescent="0.3">
      <c r="A79" s="175"/>
      <c r="B79" s="58">
        <v>76</v>
      </c>
      <c r="C79" s="63">
        <f>C78</f>
        <v>0</v>
      </c>
      <c r="D79" s="20">
        <f>D78</f>
        <v>0</v>
      </c>
      <c r="E79" s="108"/>
      <c r="F79" s="109"/>
      <c r="G79" s="110"/>
      <c r="H79" s="110"/>
      <c r="I79" s="110"/>
      <c r="J79" s="110"/>
      <c r="K79" s="120"/>
      <c r="L79" s="112"/>
      <c r="M79" s="122"/>
      <c r="N79" s="120"/>
      <c r="O79" s="114"/>
      <c r="P79" s="110"/>
      <c r="Q79" s="115"/>
      <c r="R79" s="113"/>
      <c r="S79" s="110"/>
      <c r="T79" s="110"/>
      <c r="U79" s="116"/>
      <c r="V79" s="116"/>
      <c r="W79" s="110"/>
      <c r="X79" s="111"/>
      <c r="Y79" s="112" t="s">
        <v>181</v>
      </c>
      <c r="Z79" s="226">
        <f t="shared" si="1"/>
        <v>0</v>
      </c>
    </row>
    <row r="80" spans="1:26" x14ac:dyDescent="0.25">
      <c r="A80" s="198">
        <v>39</v>
      </c>
      <c r="B80" s="59">
        <v>77</v>
      </c>
      <c r="C80" s="127"/>
      <c r="D80" s="128"/>
      <c r="E80" s="117"/>
      <c r="F80" s="118"/>
      <c r="G80" s="119"/>
      <c r="H80" s="119"/>
      <c r="I80" s="119"/>
      <c r="J80" s="119"/>
      <c r="K80" s="97"/>
      <c r="L80" s="121"/>
      <c r="M80" s="96"/>
      <c r="N80" s="97"/>
      <c r="O80" s="123"/>
      <c r="P80" s="119"/>
      <c r="Q80" s="124"/>
      <c r="R80" s="122"/>
      <c r="S80" s="119"/>
      <c r="T80" s="119"/>
      <c r="U80" s="125"/>
      <c r="V80" s="125"/>
      <c r="W80" s="119"/>
      <c r="X80" s="120"/>
      <c r="Y80" s="121" t="s">
        <v>181</v>
      </c>
      <c r="Z80" s="226">
        <f t="shared" si="1"/>
        <v>0</v>
      </c>
    </row>
    <row r="81" spans="1:26" ht="15.75" thickBot="1" x14ac:dyDescent="0.3">
      <c r="A81" s="197"/>
      <c r="B81" s="57">
        <v>78</v>
      </c>
      <c r="C81" s="62">
        <f>C80</f>
        <v>0</v>
      </c>
      <c r="D81" s="22">
        <f>D80</f>
        <v>0</v>
      </c>
      <c r="E81" s="99"/>
      <c r="F81" s="100"/>
      <c r="G81" s="101"/>
      <c r="H81" s="101"/>
      <c r="I81" s="101"/>
      <c r="J81" s="101"/>
      <c r="K81" s="120"/>
      <c r="L81" s="103"/>
      <c r="M81" s="122"/>
      <c r="N81" s="120"/>
      <c r="O81" s="105"/>
      <c r="P81" s="101"/>
      <c r="Q81" s="106"/>
      <c r="R81" s="104"/>
      <c r="S81" s="101"/>
      <c r="T81" s="101"/>
      <c r="U81" s="107"/>
      <c r="V81" s="107"/>
      <c r="W81" s="101"/>
      <c r="X81" s="102"/>
      <c r="Y81" s="103" t="s">
        <v>181</v>
      </c>
      <c r="Z81" s="226">
        <f t="shared" si="1"/>
        <v>0</v>
      </c>
    </row>
    <row r="82" spans="1:26" x14ac:dyDescent="0.25">
      <c r="A82" s="174">
        <v>40</v>
      </c>
      <c r="B82" s="56">
        <v>79</v>
      </c>
      <c r="C82" s="94"/>
      <c r="D82" s="126"/>
      <c r="E82" s="90"/>
      <c r="F82" s="227"/>
      <c r="G82" s="92"/>
      <c r="H82" s="92"/>
      <c r="I82" s="92"/>
      <c r="J82" s="92"/>
      <c r="K82" s="97"/>
      <c r="L82" s="94"/>
      <c r="M82" s="96"/>
      <c r="N82" s="97"/>
      <c r="O82" s="96"/>
      <c r="P82" s="92"/>
      <c r="Q82" s="97"/>
      <c r="R82" s="95"/>
      <c r="S82" s="92"/>
      <c r="T82" s="92"/>
      <c r="U82" s="98"/>
      <c r="V82" s="98"/>
      <c r="W82" s="92"/>
      <c r="X82" s="93"/>
      <c r="Y82" s="94" t="s">
        <v>181</v>
      </c>
      <c r="Z82" s="226">
        <f t="shared" si="1"/>
        <v>0</v>
      </c>
    </row>
    <row r="83" spans="1:26" ht="15.75" thickBot="1" x14ac:dyDescent="0.3">
      <c r="A83" s="175"/>
      <c r="B83" s="58">
        <v>80</v>
      </c>
      <c r="C83" s="63">
        <f>C82</f>
        <v>0</v>
      </c>
      <c r="D83" s="20">
        <f>D82</f>
        <v>0</v>
      </c>
      <c r="E83" s="108"/>
      <c r="F83" s="228"/>
      <c r="G83" s="110"/>
      <c r="H83" s="110"/>
      <c r="I83" s="110"/>
      <c r="J83" s="110"/>
      <c r="K83" s="229"/>
      <c r="L83" s="112"/>
      <c r="M83" s="234"/>
      <c r="N83" s="229"/>
      <c r="O83" s="114"/>
      <c r="P83" s="110"/>
      <c r="Q83" s="115"/>
      <c r="R83" s="113"/>
      <c r="S83" s="110"/>
      <c r="T83" s="110"/>
      <c r="U83" s="116"/>
      <c r="V83" s="116"/>
      <c r="W83" s="110"/>
      <c r="X83" s="111"/>
      <c r="Y83" s="112" t="s">
        <v>181</v>
      </c>
      <c r="Z83" s="226">
        <f t="shared" si="1"/>
        <v>0</v>
      </c>
    </row>
  </sheetData>
  <sheetProtection password="E399" sheet="1" objects="1" scenarios="1"/>
  <mergeCells count="57">
    <mergeCell ref="A46:A47"/>
    <mergeCell ref="A48:A49"/>
    <mergeCell ref="A80:A81"/>
    <mergeCell ref="A82:A83"/>
    <mergeCell ref="A72:A73"/>
    <mergeCell ref="A74:A75"/>
    <mergeCell ref="A78:A79"/>
    <mergeCell ref="A76:A77"/>
    <mergeCell ref="A44:A45"/>
    <mergeCell ref="A36:A37"/>
    <mergeCell ref="A38:A39"/>
    <mergeCell ref="A40:A41"/>
    <mergeCell ref="A42:A43"/>
    <mergeCell ref="A20:A21"/>
    <mergeCell ref="A22:A23"/>
    <mergeCell ref="A16:A17"/>
    <mergeCell ref="A18:A19"/>
    <mergeCell ref="A26:A27"/>
    <mergeCell ref="A68:A69"/>
    <mergeCell ref="A70:A71"/>
    <mergeCell ref="A60:A61"/>
    <mergeCell ref="A62:A63"/>
    <mergeCell ref="A24:A25"/>
    <mergeCell ref="A28:A29"/>
    <mergeCell ref="A30:A31"/>
    <mergeCell ref="A32:A33"/>
    <mergeCell ref="A34:A35"/>
    <mergeCell ref="A64:A65"/>
    <mergeCell ref="A66:A67"/>
    <mergeCell ref="A56:A57"/>
    <mergeCell ref="A58:A59"/>
    <mergeCell ref="A50:A51"/>
    <mergeCell ref="A52:A53"/>
    <mergeCell ref="A54:A55"/>
    <mergeCell ref="Y2:Y3"/>
    <mergeCell ref="S2:S3"/>
    <mergeCell ref="T2:T3"/>
    <mergeCell ref="U2:U3"/>
    <mergeCell ref="V2:V3"/>
    <mergeCell ref="W2:W3"/>
    <mergeCell ref="X2:X3"/>
    <mergeCell ref="A14:A15"/>
    <mergeCell ref="A1:Y1"/>
    <mergeCell ref="A2:A3"/>
    <mergeCell ref="B2:B3"/>
    <mergeCell ref="C2:C3"/>
    <mergeCell ref="D2:E2"/>
    <mergeCell ref="F2:K2"/>
    <mergeCell ref="L2:L3"/>
    <mergeCell ref="M2:N2"/>
    <mergeCell ref="O2:Q2"/>
    <mergeCell ref="R2:R3"/>
    <mergeCell ref="A4:A5"/>
    <mergeCell ref="A6:A7"/>
    <mergeCell ref="A8:A9"/>
    <mergeCell ref="A10:A11"/>
    <mergeCell ref="A12:A13"/>
  </mergeCells>
  <dataValidations count="17">
    <dataValidation type="date" allowBlank="1" showInputMessage="1" showErrorMessage="1" errorTitle="Hiba!" error="Kérjük, 2020.11.01. és 2022.01.01. közötti értéket adjon meg ÉÉÉÉ.HH.NN formátumban!" promptTitle="Felvétel készítésének dátuma" prompt="Kérjük, adja meg a vizsgálat dátumát!" sqref="C6 C4 C10 C14 C18 C22 C26 C30 C34 C38 C42 C46 C50 C54 C58 C62 C66 C70 C74 C78 C82 C8 C12 C16 C20 C24 C28 C32 C36 C40 C44 C48 C52 C56 C60 C64 C68 C72 C76 C80">
      <formula1>44136</formula1>
      <formula2>44562</formula2>
    </dataValidation>
    <dataValidation type="whole" allowBlank="1" showInputMessage="1" showErrorMessage="1" errorTitle="Hiba!" error="Kérjük, hogy 18 - 100 közötti egész számot írjon be!" promptTitle="Páciens kora" prompt="Kérjük, adja meg a páciens korát!" sqref="D6 D4 D10 D14 D18 D22 D26 D30 D34 D38 D42 D46 D50 D54 D58 D62 D66 D70 D74 D78 D82 D8 D12 D16 D20 D24 D28 D32 D36 D40 D44 D48 D52 D56 D60 D64 D68 D72 D76 D80">
      <formula1>18</formula1>
      <formula2>100</formula2>
    </dataValidation>
    <dataValidation type="decimal" allowBlank="1" showInputMessage="1" showErrorMessage="1" errorTitle="Hiba!" error="Kérjük, 0 - 110 közötti, két tizedesjegy pontossággal megadott számot írjon be!" promptTitle="Komprimált emlővasagság" prompt="Kérjük, adja meg a berendezés által kijelzett komprimált emlővastagságát mm értékben!" sqref="E4:E83">
      <formula1>0</formula1>
      <formula2>110</formula2>
    </dataValidation>
    <dataValidation type="decimal" allowBlank="1" showInputMessage="1" showErrorMessage="1" errorTitle="Hiba!" error="Kérjük, 0 - 100 közötti számot írjon be két tizedesjegy pontossággal!" promptTitle="Fókusz-emlőtartó távolság" prompt="Kérjük, adja meg a fókusz-emlőtartó távolságát két tizedesjegy pontossággal, cm mértékegységben!" sqref="F4:F83">
      <formula1>0</formula1>
      <formula2>100</formula2>
    </dataValidation>
    <dataValidation type="decimal" allowBlank="1" showInputMessage="1" showErrorMessage="1" errorTitle="Hiba!" error="Kérjük, 0 - 5000 közötti számot adjon meg!" promptTitle="Alkalmazott felvételi idő" prompt="Kérjük, adja meg a beállított, vagy a berendezés által visszajelzett felvételi idő értékét miliszekundum (ms) formájában (1 sec = 1000 ms). " sqref="Q4:Q83">
      <formula1>0</formula1>
      <formula2>5000</formula2>
    </dataValidation>
    <dataValidation type="decimal" allowBlank="1" showInputMessage="1" showErrorMessage="1" errorTitle="Hiba!" error="Kérjük, 0 - 1000 közötti számot adjon meg!" promptTitle="Beállított mAs-érték" prompt="Kérjük, adja meg a felvételezés során beállított, vagy a berendezés által visszajelzett mAs-értéket!" sqref="P4:P83">
      <formula1>0</formula1>
      <formula2>1000</formula2>
    </dataValidation>
    <dataValidation type="whole" allowBlank="1" showInputMessage="1" showErrorMessage="1" errorTitle="Hiba!" error="Kérjük, 15 - 50 kV közötti értéket írjon be egész szám formájában!" promptTitle="Alkalmazott csőfeszültség" prompt="Kérjük, írja be a felvételezés során beállított, vagy a berendezés által visszajelzett csőfeszültésg (kV) értékét!" sqref="O4:O83">
      <formula1>15</formula1>
      <formula2>50</formula2>
    </dataValidation>
    <dataValidation type="decimal" allowBlank="1" showInputMessage="1" showErrorMessage="1" errorTitle="Hiba!" error="Kérjük, 50 - 75 közötti számot írjon be!" promptTitle="Fókusz-bőr távolság" prompt="Kérjük, adja meg a legkisebb fólusz-bőr távolságot cm értékben!" sqref="S4:S83">
      <formula1>50</formula1>
      <formula2>75</formula2>
    </dataValidation>
    <dataValidation type="whole" allowBlank="1" showInputMessage="1" showErrorMessage="1" errorTitle="Hiba!" error="Kérjük, 10 - 300 közötti egész számot írjon be!" promptTitle="Kompressziós erő" prompt="Kérjük, adja meg a felvétel során a berendezés által kiírt kompressziós erő nagyságát Newton (N) mértékegységben!" sqref="T4:T83">
      <formula1>10</formula1>
      <formula2>300</formula2>
    </dataValidation>
    <dataValidation type="decimal" allowBlank="1" showInputMessage="1" showErrorMessage="1" errorTitle="Hiba!" error="Kérjük, 0 - 60 közötti számot írjon be!" promptTitle="Belépőoldali bőrdózis" prompt="Kérjük, adja meg a berendezés által kijelzett belépőoldali bőrdózis (ESD/ESE) nagyságát két tizedesjegy pontossággal, mGy mértékegységben!" sqref="U4:U83">
      <formula1>0</formula1>
      <formula2>60</formula2>
    </dataValidation>
    <dataValidation type="decimal" allowBlank="1" showInputMessage="1" showErrorMessage="1" errorTitle="Hiba!" error="Kérjük, 0 - 30 közötti számot írjon be!" promptTitle="Visszajelzett mirigydózis" prompt="Kérjük, adja meg a berendezés által kijelzett átlagos mirigydózis (AGD/MGD) nagyságát két tizedesjegy pontossággal, mGy mértékegységben!" sqref="V4:V83">
      <formula1>0</formula1>
      <formula2>30</formula2>
    </dataValidation>
    <dataValidation allowBlank="1" showInputMessage="1" showErrorMessage="1" promptTitle="Felvétel sorszáma" prompt="A felvételt azonosító sorszám, amely az adott páciens esetén egyedi. Mivel egy páciensről több felvételt is készítenek, ezzel segítik az azonosítást._x000a_Amennyiben egy páciensről nem készült 4 db felvétel, a maradék sorokat kérjük üresen hagyni." sqref="B4:B83"/>
    <dataValidation type="decimal" allowBlank="1" showInputMessage="1" showErrorMessage="1" errorTitle="Hiba!" error="Kérjük, 0,1 - 1,0 közötti számot írjon be!" promptTitle="HVL" prompt="A sugárzás minőségére jellemző mennyiség. Amennyiben ismerik, kérjük megadni e mennyiséget is, ha nem, kérjük írjanak egy &quot;-&quot; jelet a cellába._x000a_Részletes leírásért lásd az útmutatót!" sqref="R4:R83">
      <formula1>0.1</formula1>
      <formula2>1</formula2>
    </dataValidation>
    <dataValidation type="whole" allowBlank="1" showInputMessage="1" showErrorMessage="1" errorTitle="Hiba!" error="Kérjük, 1 - 10 közötti egész számot írjon be!" promptTitle="Képminőség osztályozása" prompt="Kérjük, hogy 1…10 skálán adja meg az átvilágítások minőségének értékelését. A legrosszabb érték 1, azaz teljesen értékelhetetlen, a legjobb értékelés a 10-es, vagyis az elképzelhető legjobb értékelhetőségű." sqref="W4:W83">
      <formula1>1</formula1>
      <formula2>10</formula2>
    </dataValidation>
    <dataValidation allowBlank="1" showInputMessage="1" showErrorMessage="1" prompt="Kérjük, itt adja meg az adott felvétellel kapcsolatos egyéb megjegyzéseit!" sqref="Y4:Y83"/>
    <dataValidation type="whole" allowBlank="1" showInputMessage="1" showErrorMessage="1" errorTitle="Hiba!" error="Kérjük, 0 - 40 közötti egész számot adjon meg!" promptTitle="Beállított mezőméret" prompt="Kérjük, adja meg a beállított mezőméret szélességét (mellkasfali oldallal párhuzamos méret) cm értékben!" sqref="M4:M83">
      <formula1>0</formula1>
      <formula2>40</formula2>
    </dataValidation>
    <dataValidation type="whole" allowBlank="1" showInputMessage="1" showErrorMessage="1" errorTitle="Hiba!" error="Kérjük, 0 - 30 közötti egész számot adjon meg!" promptTitle="Beállított mezőméret" prompt="Kérjük, adja meg a beállított mezőméret hosszúságát (mellkasfali oldalra merőleges méret) cm értékben!" sqref="N4:N83">
      <formula1>0</formula1>
      <formula2>30</formula2>
    </dataValidation>
  </dataValidations>
  <hyperlinks>
    <hyperlink ref="A1:Y1" r:id="rId1" display="OENO 31930 - EMLŐFELVÉTEL, NATÍV, FERDE"/>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7">
        <x14:dataValidation type="list" allowBlank="1" showInputMessage="1" showErrorMessage="1" errorTitle="Hiba!" error="Kérjük, válasszon a legördülő listából!" promptTitle="Alkalmaztak rácsot?" prompt="Kérjük, válasszon a legördülő listából!">
          <x14:formula1>
            <xm:f>Adatok!$H$3:$H$5</xm:f>
          </x14:formula1>
          <xm:sqref>H4:H83</xm:sqref>
        </x14:dataValidation>
        <x14:dataValidation type="list" allowBlank="1" showInputMessage="1" showErrorMessage="1" errorTitle="Hiba!" error="Kérjük, válasszon a legördülő listából!" promptTitle="Anód anyaga" prompt="Kérjük, válassza ki a legördülő listából a felvételezeés során használt anód (target) anyagát !">
          <x14:formula1>
            <xm:f>Adatok!$I$3:$I$6</xm:f>
          </x14:formula1>
          <xm:sqref>I4:I83</xm:sqref>
        </x14:dataValidation>
        <x14:dataValidation type="list" allowBlank="1" showInputMessage="1" showErrorMessage="1" errorTitle="Hiba!" error="Kérjük, válasszon a legördülő listából!" promptTitle="Takarás alkalmazása" prompt="Alkalmaztak a páciens egyéb, nem felvételezett testrészeit védő ólomtakarást a felvétel készítése során? Kérjük, válasszon a legördülő listából!">
          <x14:formula1>
            <xm:f>Adatok!$H$3:$H$5</xm:f>
          </x14:formula1>
          <xm:sqref>X4:X83</xm:sqref>
        </x14:dataValidation>
        <x14:dataValidation type="list" allowBlank="1" showInputMessage="1" showErrorMessage="1" errorTitle="Hiba!" error="Kérjük, válasszon a legördülő listából!" promptTitle="Szűrő megadása" prompt="Kérjük, adja meg a legördülő lista segítségével a felvételezés során alkalmazott szűrő anyagát!">
          <x14:formula1>
            <xm:f>Adatok!$J$3:$J$12</xm:f>
          </x14:formula1>
          <xm:sqref>J4:J83</xm:sqref>
        </x14:dataValidation>
        <x14:dataValidation type="list" allowBlank="1" showInputMessage="1" showErrorMessage="1" errorTitle="Hiba!" error="Kérjük, válasszon a legördülő listából!" promptTitle="Expozíciós mód megadása" prompt="Kérjük, válassza ki a legördülő listából a felvétel során alkalmazott expozíciós beállítást!">
          <x14:formula1>
            <xm:f>Adatok!$L$3:$L$11</xm:f>
          </x14:formula1>
          <xm:sqref>L4:L83</xm:sqref>
        </x14:dataValidation>
        <x14:dataValidation type="list" allowBlank="1" showInputMessage="1" showErrorMessage="1" errorTitle="Hiba!" error="Kérjük, válasszon a legördülő listából!" promptTitle="Vetítési irány" prompt="Az adott felvétel elkészítéséhez alkalmazott irány. Kiválasztható: L- és R-, vagyis bal és jobb emlőhöz: CC, ML, LM, MLO, LMO és LAT. A ritkább technikákra az &quot;egyéb&quot; opciót válassza ki._x000a_Részletes leírásért lásd az útmutatót!">
          <x14:formula1>
            <xm:f>Adatok!$J$15:$J$21</xm:f>
          </x14:formula1>
          <xm:sqref>G4:G83</xm:sqref>
        </x14:dataValidation>
        <x14:dataValidation type="list" allowBlank="1" showInputMessage="1" showErrorMessage="1" errorTitle="Hiba!" error="Kérjük, válasszon a legördülő listából!" promptTitle="Fókuszfolt mérete" prompt="Kérjük, adja meg a legördülő lista segítségével a felvételhez használt fókuszfolt méretét!">
          <x14:formula1>
            <xm:f>Adatok!$K$3:$K$4</xm:f>
          </x14:formula1>
          <xm:sqref>K4:K83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Z83"/>
  <sheetViews>
    <sheetView zoomScaleNormal="100" workbookViewId="0">
      <selection activeCell="C4" sqref="C4"/>
    </sheetView>
  </sheetViews>
  <sheetFormatPr defaultRowHeight="15" x14ac:dyDescent="0.25"/>
  <cols>
    <col min="1" max="1" width="3.7109375" bestFit="1" customWidth="1"/>
    <col min="2" max="2" width="3.7109375" customWidth="1"/>
    <col min="3" max="3" width="10.42578125" customWidth="1"/>
    <col min="4" max="4" width="7.140625" customWidth="1"/>
    <col min="5" max="5" width="7.140625" style="10" customWidth="1"/>
    <col min="6" max="9" width="7.140625" customWidth="1"/>
    <col min="10" max="10" width="10.7109375" customWidth="1"/>
    <col min="11" max="11" width="7.140625" customWidth="1"/>
    <col min="12" max="12" width="15.7109375" customWidth="1"/>
    <col min="13" max="14" width="7.140625" customWidth="1"/>
    <col min="15" max="17" width="7.7109375" customWidth="1"/>
    <col min="18" max="24" width="7.140625" customWidth="1"/>
  </cols>
  <sheetData>
    <row r="1" spans="1:26" ht="47.25" customHeight="1" thickBot="1" x14ac:dyDescent="0.3">
      <c r="A1" s="176" t="s">
        <v>168</v>
      </c>
      <c r="B1" s="177"/>
      <c r="C1" s="177"/>
      <c r="D1" s="177"/>
      <c r="E1" s="177"/>
      <c r="F1" s="177"/>
      <c r="G1" s="177"/>
      <c r="H1" s="177"/>
      <c r="I1" s="177"/>
      <c r="J1" s="177"/>
      <c r="K1" s="177"/>
      <c r="L1" s="177"/>
      <c r="M1" s="177"/>
      <c r="N1" s="177"/>
      <c r="O1" s="177"/>
      <c r="P1" s="177"/>
      <c r="Q1" s="177"/>
      <c r="R1" s="177"/>
      <c r="S1" s="177"/>
      <c r="T1" s="177"/>
      <c r="U1" s="177"/>
      <c r="V1" s="177"/>
      <c r="W1" s="177"/>
      <c r="X1" s="177"/>
      <c r="Y1" s="178"/>
    </row>
    <row r="2" spans="1:26" ht="31.5" customHeight="1" thickBot="1" x14ac:dyDescent="0.3">
      <c r="A2" s="179" t="s">
        <v>60</v>
      </c>
      <c r="B2" s="181" t="s">
        <v>54</v>
      </c>
      <c r="C2" s="183" t="s">
        <v>55</v>
      </c>
      <c r="D2" s="209" t="s">
        <v>6</v>
      </c>
      <c r="E2" s="186"/>
      <c r="F2" s="187" t="s">
        <v>12</v>
      </c>
      <c r="G2" s="188"/>
      <c r="H2" s="188"/>
      <c r="I2" s="188"/>
      <c r="J2" s="188"/>
      <c r="K2" s="189"/>
      <c r="L2" s="183" t="s">
        <v>41</v>
      </c>
      <c r="M2" s="185" t="s">
        <v>56</v>
      </c>
      <c r="N2" s="191"/>
      <c r="O2" s="192" t="s">
        <v>7</v>
      </c>
      <c r="P2" s="193"/>
      <c r="Q2" s="194"/>
      <c r="R2" s="195" t="s">
        <v>62</v>
      </c>
      <c r="S2" s="201" t="s">
        <v>14</v>
      </c>
      <c r="T2" s="201" t="s">
        <v>52</v>
      </c>
      <c r="U2" s="201" t="s">
        <v>53</v>
      </c>
      <c r="V2" s="201" t="s">
        <v>49</v>
      </c>
      <c r="W2" s="203" t="s">
        <v>50</v>
      </c>
      <c r="X2" s="205" t="s">
        <v>51</v>
      </c>
      <c r="Y2" s="199" t="s">
        <v>85</v>
      </c>
    </row>
    <row r="3" spans="1:26" ht="150.75" customHeight="1" thickBot="1" x14ac:dyDescent="0.3">
      <c r="A3" s="180"/>
      <c r="B3" s="182"/>
      <c r="C3" s="190"/>
      <c r="D3" s="6" t="s">
        <v>8</v>
      </c>
      <c r="E3" s="11" t="s">
        <v>15</v>
      </c>
      <c r="F3" s="6" t="s">
        <v>11</v>
      </c>
      <c r="G3" s="26" t="s">
        <v>61</v>
      </c>
      <c r="H3" s="8" t="s">
        <v>36</v>
      </c>
      <c r="I3" s="8" t="s">
        <v>22</v>
      </c>
      <c r="J3" s="11" t="s">
        <v>21</v>
      </c>
      <c r="K3" s="7" t="s">
        <v>38</v>
      </c>
      <c r="L3" s="190"/>
      <c r="M3" s="15" t="s">
        <v>57</v>
      </c>
      <c r="N3" s="16" t="s">
        <v>58</v>
      </c>
      <c r="O3" s="12" t="s">
        <v>9</v>
      </c>
      <c r="P3" s="14" t="s">
        <v>10</v>
      </c>
      <c r="Q3" s="13" t="s">
        <v>13</v>
      </c>
      <c r="R3" s="196"/>
      <c r="S3" s="202"/>
      <c r="T3" s="202"/>
      <c r="U3" s="202"/>
      <c r="V3" s="202"/>
      <c r="W3" s="204"/>
      <c r="X3" s="206"/>
      <c r="Y3" s="200"/>
    </row>
    <row r="4" spans="1:26" x14ac:dyDescent="0.25">
      <c r="A4" s="174">
        <v>1</v>
      </c>
      <c r="B4" s="42">
        <v>1</v>
      </c>
      <c r="C4" s="129"/>
      <c r="D4" s="126"/>
      <c r="E4" s="130"/>
      <c r="F4" s="91"/>
      <c r="G4" s="92"/>
      <c r="H4" s="92"/>
      <c r="I4" s="92"/>
      <c r="J4" s="92"/>
      <c r="K4" s="97"/>
      <c r="L4" s="94"/>
      <c r="M4" s="96"/>
      <c r="N4" s="97"/>
      <c r="O4" s="96"/>
      <c r="P4" s="92"/>
      <c r="Q4" s="97"/>
      <c r="R4" s="95"/>
      <c r="S4" s="92"/>
      <c r="T4" s="92"/>
      <c r="U4" s="98"/>
      <c r="V4" s="98"/>
      <c r="W4" s="92"/>
      <c r="X4" s="93"/>
      <c r="Y4" s="94" t="s">
        <v>181</v>
      </c>
      <c r="Z4" s="226">
        <f t="shared" ref="Z4:Z35" si="0">IF(COUNTA(B4:Y4)=24,1,0)</f>
        <v>0</v>
      </c>
    </row>
    <row r="5" spans="1:26" ht="15.75" thickBot="1" x14ac:dyDescent="0.3">
      <c r="A5" s="197"/>
      <c r="B5" s="46">
        <v>2</v>
      </c>
      <c r="C5" s="62">
        <f>C4</f>
        <v>0</v>
      </c>
      <c r="D5" s="22">
        <f>D4</f>
        <v>0</v>
      </c>
      <c r="E5" s="131"/>
      <c r="F5" s="100"/>
      <c r="G5" s="101"/>
      <c r="H5" s="101"/>
      <c r="I5" s="101"/>
      <c r="J5" s="101"/>
      <c r="K5" s="120"/>
      <c r="L5" s="103"/>
      <c r="M5" s="122"/>
      <c r="N5" s="120"/>
      <c r="O5" s="105"/>
      <c r="P5" s="101"/>
      <c r="Q5" s="106"/>
      <c r="R5" s="104"/>
      <c r="S5" s="101"/>
      <c r="T5" s="101"/>
      <c r="U5" s="107"/>
      <c r="V5" s="107"/>
      <c r="W5" s="101"/>
      <c r="X5" s="102"/>
      <c r="Y5" s="103" t="s">
        <v>181</v>
      </c>
      <c r="Z5" s="226">
        <f t="shared" si="0"/>
        <v>0</v>
      </c>
    </row>
    <row r="6" spans="1:26" x14ac:dyDescent="0.25">
      <c r="A6" s="174">
        <v>2</v>
      </c>
      <c r="B6" s="42">
        <v>3</v>
      </c>
      <c r="C6" s="94"/>
      <c r="D6" s="126"/>
      <c r="E6" s="130"/>
      <c r="F6" s="91"/>
      <c r="G6" s="92"/>
      <c r="H6" s="92"/>
      <c r="I6" s="92"/>
      <c r="J6" s="92"/>
      <c r="K6" s="97"/>
      <c r="L6" s="94"/>
      <c r="M6" s="96"/>
      <c r="N6" s="97"/>
      <c r="O6" s="96"/>
      <c r="P6" s="92"/>
      <c r="Q6" s="97"/>
      <c r="R6" s="95"/>
      <c r="S6" s="92"/>
      <c r="T6" s="92"/>
      <c r="U6" s="98"/>
      <c r="V6" s="98"/>
      <c r="W6" s="92"/>
      <c r="X6" s="93"/>
      <c r="Y6" s="94" t="s">
        <v>181</v>
      </c>
      <c r="Z6" s="226">
        <f t="shared" si="0"/>
        <v>0</v>
      </c>
    </row>
    <row r="7" spans="1:26" ht="15.75" thickBot="1" x14ac:dyDescent="0.3">
      <c r="A7" s="175"/>
      <c r="B7" s="44">
        <v>4</v>
      </c>
      <c r="C7" s="63">
        <f>C6</f>
        <v>0</v>
      </c>
      <c r="D7" s="20">
        <f>D6</f>
        <v>0</v>
      </c>
      <c r="E7" s="132"/>
      <c r="F7" s="109"/>
      <c r="G7" s="110"/>
      <c r="H7" s="110"/>
      <c r="I7" s="110"/>
      <c r="J7" s="110"/>
      <c r="K7" s="120"/>
      <c r="L7" s="112"/>
      <c r="M7" s="122"/>
      <c r="N7" s="120"/>
      <c r="O7" s="114"/>
      <c r="P7" s="110"/>
      <c r="Q7" s="115"/>
      <c r="R7" s="113"/>
      <c r="S7" s="110"/>
      <c r="T7" s="110"/>
      <c r="U7" s="116"/>
      <c r="V7" s="116"/>
      <c r="W7" s="110"/>
      <c r="X7" s="111"/>
      <c r="Y7" s="112" t="s">
        <v>181</v>
      </c>
      <c r="Z7" s="226">
        <f t="shared" si="0"/>
        <v>0</v>
      </c>
    </row>
    <row r="8" spans="1:26" x14ac:dyDescent="0.25">
      <c r="A8" s="198">
        <v>3</v>
      </c>
      <c r="B8" s="47">
        <v>5</v>
      </c>
      <c r="C8" s="127"/>
      <c r="D8" s="128"/>
      <c r="E8" s="133"/>
      <c r="F8" s="118"/>
      <c r="G8" s="119"/>
      <c r="H8" s="119"/>
      <c r="I8" s="119"/>
      <c r="J8" s="119"/>
      <c r="K8" s="97"/>
      <c r="L8" s="121"/>
      <c r="M8" s="96"/>
      <c r="N8" s="97"/>
      <c r="O8" s="123"/>
      <c r="P8" s="119"/>
      <c r="Q8" s="124"/>
      <c r="R8" s="122"/>
      <c r="S8" s="119"/>
      <c r="T8" s="119"/>
      <c r="U8" s="125"/>
      <c r="V8" s="125"/>
      <c r="W8" s="119"/>
      <c r="X8" s="120"/>
      <c r="Y8" s="121" t="s">
        <v>181</v>
      </c>
      <c r="Z8" s="226">
        <f t="shared" si="0"/>
        <v>0</v>
      </c>
    </row>
    <row r="9" spans="1:26" ht="15.75" thickBot="1" x14ac:dyDescent="0.3">
      <c r="A9" s="197"/>
      <c r="B9" s="46">
        <v>6</v>
      </c>
      <c r="C9" s="62">
        <f>C8</f>
        <v>0</v>
      </c>
      <c r="D9" s="22">
        <f>D8</f>
        <v>0</v>
      </c>
      <c r="E9" s="131"/>
      <c r="F9" s="100"/>
      <c r="G9" s="101"/>
      <c r="H9" s="101"/>
      <c r="I9" s="101"/>
      <c r="J9" s="101"/>
      <c r="K9" s="120"/>
      <c r="L9" s="103"/>
      <c r="M9" s="122"/>
      <c r="N9" s="120"/>
      <c r="O9" s="105"/>
      <c r="P9" s="101"/>
      <c r="Q9" s="106"/>
      <c r="R9" s="104"/>
      <c r="S9" s="101"/>
      <c r="T9" s="101"/>
      <c r="U9" s="107"/>
      <c r="V9" s="107"/>
      <c r="W9" s="101"/>
      <c r="X9" s="102"/>
      <c r="Y9" s="103" t="s">
        <v>181</v>
      </c>
      <c r="Z9" s="226">
        <f t="shared" si="0"/>
        <v>0</v>
      </c>
    </row>
    <row r="10" spans="1:26" x14ac:dyDescent="0.25">
      <c r="A10" s="174">
        <v>4</v>
      </c>
      <c r="B10" s="42">
        <v>7</v>
      </c>
      <c r="C10" s="94"/>
      <c r="D10" s="126"/>
      <c r="E10" s="130"/>
      <c r="F10" s="91"/>
      <c r="G10" s="92"/>
      <c r="H10" s="92"/>
      <c r="I10" s="92"/>
      <c r="J10" s="92"/>
      <c r="K10" s="97"/>
      <c r="L10" s="94"/>
      <c r="M10" s="96"/>
      <c r="N10" s="97"/>
      <c r="O10" s="96"/>
      <c r="P10" s="92"/>
      <c r="Q10" s="97"/>
      <c r="R10" s="95"/>
      <c r="S10" s="92"/>
      <c r="T10" s="92"/>
      <c r="U10" s="98"/>
      <c r="V10" s="98"/>
      <c r="W10" s="92"/>
      <c r="X10" s="93"/>
      <c r="Y10" s="94" t="s">
        <v>181</v>
      </c>
      <c r="Z10" s="226">
        <f t="shared" si="0"/>
        <v>0</v>
      </c>
    </row>
    <row r="11" spans="1:26" ht="15.75" thickBot="1" x14ac:dyDescent="0.3">
      <c r="A11" s="175"/>
      <c r="B11" s="44">
        <v>8</v>
      </c>
      <c r="C11" s="63">
        <f>C10</f>
        <v>0</v>
      </c>
      <c r="D11" s="20">
        <f>D10</f>
        <v>0</v>
      </c>
      <c r="E11" s="132"/>
      <c r="F11" s="109"/>
      <c r="G11" s="110"/>
      <c r="H11" s="110"/>
      <c r="I11" s="110"/>
      <c r="J11" s="110"/>
      <c r="K11" s="120"/>
      <c r="L11" s="112"/>
      <c r="M11" s="122"/>
      <c r="N11" s="120"/>
      <c r="O11" s="114"/>
      <c r="P11" s="110"/>
      <c r="Q11" s="115"/>
      <c r="R11" s="113"/>
      <c r="S11" s="110"/>
      <c r="T11" s="110"/>
      <c r="U11" s="116"/>
      <c r="V11" s="116"/>
      <c r="W11" s="110"/>
      <c r="X11" s="111"/>
      <c r="Y11" s="112" t="s">
        <v>181</v>
      </c>
      <c r="Z11" s="226">
        <f t="shared" si="0"/>
        <v>0</v>
      </c>
    </row>
    <row r="12" spans="1:26" x14ac:dyDescent="0.25">
      <c r="A12" s="198">
        <v>5</v>
      </c>
      <c r="B12" s="47">
        <v>9</v>
      </c>
      <c r="C12" s="127"/>
      <c r="D12" s="128"/>
      <c r="E12" s="133"/>
      <c r="F12" s="118"/>
      <c r="G12" s="119"/>
      <c r="H12" s="119"/>
      <c r="I12" s="119"/>
      <c r="J12" s="119"/>
      <c r="K12" s="97"/>
      <c r="L12" s="121"/>
      <c r="M12" s="96"/>
      <c r="N12" s="97"/>
      <c r="O12" s="123"/>
      <c r="P12" s="119"/>
      <c r="Q12" s="124"/>
      <c r="R12" s="122"/>
      <c r="S12" s="119"/>
      <c r="T12" s="119"/>
      <c r="U12" s="125"/>
      <c r="V12" s="125"/>
      <c r="W12" s="119"/>
      <c r="X12" s="120"/>
      <c r="Y12" s="121" t="s">
        <v>181</v>
      </c>
      <c r="Z12" s="226">
        <f t="shared" si="0"/>
        <v>0</v>
      </c>
    </row>
    <row r="13" spans="1:26" ht="15.75" thickBot="1" x14ac:dyDescent="0.3">
      <c r="A13" s="197"/>
      <c r="B13" s="46">
        <v>10</v>
      </c>
      <c r="C13" s="62">
        <f>C12</f>
        <v>0</v>
      </c>
      <c r="D13" s="22">
        <f>D12</f>
        <v>0</v>
      </c>
      <c r="E13" s="131"/>
      <c r="F13" s="100"/>
      <c r="G13" s="101"/>
      <c r="H13" s="101"/>
      <c r="I13" s="101"/>
      <c r="J13" s="101"/>
      <c r="K13" s="120"/>
      <c r="L13" s="103"/>
      <c r="M13" s="122"/>
      <c r="N13" s="120"/>
      <c r="O13" s="105"/>
      <c r="P13" s="101"/>
      <c r="Q13" s="106"/>
      <c r="R13" s="104"/>
      <c r="S13" s="101"/>
      <c r="T13" s="101"/>
      <c r="U13" s="107"/>
      <c r="V13" s="107"/>
      <c r="W13" s="101"/>
      <c r="X13" s="102"/>
      <c r="Y13" s="103" t="s">
        <v>181</v>
      </c>
      <c r="Z13" s="226">
        <f t="shared" si="0"/>
        <v>0</v>
      </c>
    </row>
    <row r="14" spans="1:26" x14ac:dyDescent="0.25">
      <c r="A14" s="174">
        <v>6</v>
      </c>
      <c r="B14" s="42">
        <v>11</v>
      </c>
      <c r="C14" s="94"/>
      <c r="D14" s="126"/>
      <c r="E14" s="130"/>
      <c r="F14" s="91"/>
      <c r="G14" s="92"/>
      <c r="H14" s="92"/>
      <c r="I14" s="92"/>
      <c r="J14" s="92"/>
      <c r="K14" s="97"/>
      <c r="L14" s="94"/>
      <c r="M14" s="96"/>
      <c r="N14" s="97"/>
      <c r="O14" s="96"/>
      <c r="P14" s="92"/>
      <c r="Q14" s="97"/>
      <c r="R14" s="95"/>
      <c r="S14" s="92"/>
      <c r="T14" s="92"/>
      <c r="U14" s="98"/>
      <c r="V14" s="98"/>
      <c r="W14" s="92"/>
      <c r="X14" s="93"/>
      <c r="Y14" s="94" t="s">
        <v>181</v>
      </c>
      <c r="Z14" s="226">
        <f t="shared" si="0"/>
        <v>0</v>
      </c>
    </row>
    <row r="15" spans="1:26" ht="15.75" thickBot="1" x14ac:dyDescent="0.3">
      <c r="A15" s="175"/>
      <c r="B15" s="44">
        <v>12</v>
      </c>
      <c r="C15" s="63">
        <f>C14</f>
        <v>0</v>
      </c>
      <c r="D15" s="20">
        <f>D14</f>
        <v>0</v>
      </c>
      <c r="E15" s="132"/>
      <c r="F15" s="109"/>
      <c r="G15" s="110"/>
      <c r="H15" s="110"/>
      <c r="I15" s="110"/>
      <c r="J15" s="110"/>
      <c r="K15" s="120"/>
      <c r="L15" s="112"/>
      <c r="M15" s="122"/>
      <c r="N15" s="120"/>
      <c r="O15" s="114"/>
      <c r="P15" s="110"/>
      <c r="Q15" s="115"/>
      <c r="R15" s="113"/>
      <c r="S15" s="110"/>
      <c r="T15" s="110"/>
      <c r="U15" s="116"/>
      <c r="V15" s="116"/>
      <c r="W15" s="110"/>
      <c r="X15" s="111"/>
      <c r="Y15" s="112" t="s">
        <v>181</v>
      </c>
      <c r="Z15" s="226">
        <f t="shared" si="0"/>
        <v>0</v>
      </c>
    </row>
    <row r="16" spans="1:26" x14ac:dyDescent="0.25">
      <c r="A16" s="198">
        <v>7</v>
      </c>
      <c r="B16" s="47">
        <v>13</v>
      </c>
      <c r="C16" s="127"/>
      <c r="D16" s="128"/>
      <c r="E16" s="133"/>
      <c r="F16" s="118"/>
      <c r="G16" s="119"/>
      <c r="H16" s="119"/>
      <c r="I16" s="119"/>
      <c r="J16" s="119"/>
      <c r="K16" s="97"/>
      <c r="L16" s="121"/>
      <c r="M16" s="96"/>
      <c r="N16" s="97"/>
      <c r="O16" s="123"/>
      <c r="P16" s="119"/>
      <c r="Q16" s="124"/>
      <c r="R16" s="122"/>
      <c r="S16" s="119"/>
      <c r="T16" s="119"/>
      <c r="U16" s="125"/>
      <c r="V16" s="125"/>
      <c r="W16" s="119"/>
      <c r="X16" s="120"/>
      <c r="Y16" s="121" t="s">
        <v>181</v>
      </c>
      <c r="Z16" s="226">
        <f t="shared" si="0"/>
        <v>0</v>
      </c>
    </row>
    <row r="17" spans="1:26" ht="15.75" thickBot="1" x14ac:dyDescent="0.3">
      <c r="A17" s="197"/>
      <c r="B17" s="46">
        <v>14</v>
      </c>
      <c r="C17" s="62">
        <f>C16</f>
        <v>0</v>
      </c>
      <c r="D17" s="22">
        <f>D16</f>
        <v>0</v>
      </c>
      <c r="E17" s="131"/>
      <c r="F17" s="100"/>
      <c r="G17" s="101"/>
      <c r="H17" s="101"/>
      <c r="I17" s="101"/>
      <c r="J17" s="101"/>
      <c r="K17" s="120"/>
      <c r="L17" s="103"/>
      <c r="M17" s="122"/>
      <c r="N17" s="120"/>
      <c r="O17" s="105"/>
      <c r="P17" s="101"/>
      <c r="Q17" s="106"/>
      <c r="R17" s="104"/>
      <c r="S17" s="101"/>
      <c r="T17" s="101"/>
      <c r="U17" s="107"/>
      <c r="V17" s="107"/>
      <c r="W17" s="101"/>
      <c r="X17" s="102"/>
      <c r="Y17" s="103" t="s">
        <v>181</v>
      </c>
      <c r="Z17" s="226">
        <f t="shared" si="0"/>
        <v>0</v>
      </c>
    </row>
    <row r="18" spans="1:26" x14ac:dyDescent="0.25">
      <c r="A18" s="174">
        <v>8</v>
      </c>
      <c r="B18" s="42">
        <v>15</v>
      </c>
      <c r="C18" s="94"/>
      <c r="D18" s="126"/>
      <c r="E18" s="130"/>
      <c r="F18" s="91"/>
      <c r="G18" s="92"/>
      <c r="H18" s="92"/>
      <c r="I18" s="92"/>
      <c r="J18" s="92"/>
      <c r="K18" s="97"/>
      <c r="L18" s="94"/>
      <c r="M18" s="96"/>
      <c r="N18" s="97"/>
      <c r="O18" s="96"/>
      <c r="P18" s="92"/>
      <c r="Q18" s="97"/>
      <c r="R18" s="95"/>
      <c r="S18" s="92"/>
      <c r="T18" s="92"/>
      <c r="U18" s="98"/>
      <c r="V18" s="98"/>
      <c r="W18" s="92"/>
      <c r="X18" s="93"/>
      <c r="Y18" s="94" t="s">
        <v>181</v>
      </c>
      <c r="Z18" s="226">
        <f t="shared" si="0"/>
        <v>0</v>
      </c>
    </row>
    <row r="19" spans="1:26" ht="15.75" thickBot="1" x14ac:dyDescent="0.3">
      <c r="A19" s="175"/>
      <c r="B19" s="44">
        <v>16</v>
      </c>
      <c r="C19" s="63">
        <f>C18</f>
        <v>0</v>
      </c>
      <c r="D19" s="20">
        <f>D18</f>
        <v>0</v>
      </c>
      <c r="E19" s="132"/>
      <c r="F19" s="109"/>
      <c r="G19" s="110"/>
      <c r="H19" s="110"/>
      <c r="I19" s="110"/>
      <c r="J19" s="110"/>
      <c r="K19" s="120"/>
      <c r="L19" s="112"/>
      <c r="M19" s="122"/>
      <c r="N19" s="120"/>
      <c r="O19" s="114"/>
      <c r="P19" s="110"/>
      <c r="Q19" s="115"/>
      <c r="R19" s="113"/>
      <c r="S19" s="110"/>
      <c r="T19" s="110"/>
      <c r="U19" s="116"/>
      <c r="V19" s="116"/>
      <c r="W19" s="110"/>
      <c r="X19" s="111"/>
      <c r="Y19" s="112" t="s">
        <v>181</v>
      </c>
      <c r="Z19" s="226">
        <f t="shared" si="0"/>
        <v>0</v>
      </c>
    </row>
    <row r="20" spans="1:26" x14ac:dyDescent="0.25">
      <c r="A20" s="198">
        <v>9</v>
      </c>
      <c r="B20" s="47">
        <v>17</v>
      </c>
      <c r="C20" s="127"/>
      <c r="D20" s="128"/>
      <c r="E20" s="133"/>
      <c r="F20" s="118"/>
      <c r="G20" s="119"/>
      <c r="H20" s="119"/>
      <c r="I20" s="119"/>
      <c r="J20" s="119"/>
      <c r="K20" s="97"/>
      <c r="L20" s="121"/>
      <c r="M20" s="96"/>
      <c r="N20" s="97"/>
      <c r="O20" s="123"/>
      <c r="P20" s="119"/>
      <c r="Q20" s="124"/>
      <c r="R20" s="122"/>
      <c r="S20" s="119"/>
      <c r="T20" s="119"/>
      <c r="U20" s="125"/>
      <c r="V20" s="125"/>
      <c r="W20" s="119"/>
      <c r="X20" s="120"/>
      <c r="Y20" s="121" t="s">
        <v>181</v>
      </c>
      <c r="Z20" s="226">
        <f t="shared" si="0"/>
        <v>0</v>
      </c>
    </row>
    <row r="21" spans="1:26" ht="15.75" thickBot="1" x14ac:dyDescent="0.3">
      <c r="A21" s="197"/>
      <c r="B21" s="46">
        <v>18</v>
      </c>
      <c r="C21" s="62">
        <f>C20</f>
        <v>0</v>
      </c>
      <c r="D21" s="22">
        <f>D20</f>
        <v>0</v>
      </c>
      <c r="E21" s="131"/>
      <c r="F21" s="100"/>
      <c r="G21" s="101"/>
      <c r="H21" s="101"/>
      <c r="I21" s="101"/>
      <c r="J21" s="101"/>
      <c r="K21" s="120"/>
      <c r="L21" s="103"/>
      <c r="M21" s="122"/>
      <c r="N21" s="120"/>
      <c r="O21" s="105"/>
      <c r="P21" s="101"/>
      <c r="Q21" s="106"/>
      <c r="R21" s="104"/>
      <c r="S21" s="101"/>
      <c r="T21" s="101"/>
      <c r="U21" s="107"/>
      <c r="V21" s="107"/>
      <c r="W21" s="101"/>
      <c r="X21" s="102"/>
      <c r="Y21" s="103" t="s">
        <v>181</v>
      </c>
      <c r="Z21" s="226">
        <f t="shared" si="0"/>
        <v>0</v>
      </c>
    </row>
    <row r="22" spans="1:26" x14ac:dyDescent="0.25">
      <c r="A22" s="174">
        <v>10</v>
      </c>
      <c r="B22" s="42">
        <v>19</v>
      </c>
      <c r="C22" s="94"/>
      <c r="D22" s="126"/>
      <c r="E22" s="130"/>
      <c r="F22" s="91"/>
      <c r="G22" s="92"/>
      <c r="H22" s="92"/>
      <c r="I22" s="92"/>
      <c r="J22" s="92"/>
      <c r="K22" s="97"/>
      <c r="L22" s="94"/>
      <c r="M22" s="96"/>
      <c r="N22" s="97"/>
      <c r="O22" s="96"/>
      <c r="P22" s="92"/>
      <c r="Q22" s="97"/>
      <c r="R22" s="95"/>
      <c r="S22" s="92"/>
      <c r="T22" s="92"/>
      <c r="U22" s="98"/>
      <c r="V22" s="98"/>
      <c r="W22" s="92"/>
      <c r="X22" s="93"/>
      <c r="Y22" s="94" t="s">
        <v>181</v>
      </c>
      <c r="Z22" s="226">
        <f t="shared" si="0"/>
        <v>0</v>
      </c>
    </row>
    <row r="23" spans="1:26" ht="15.75" thickBot="1" x14ac:dyDescent="0.3">
      <c r="A23" s="175"/>
      <c r="B23" s="44">
        <v>20</v>
      </c>
      <c r="C23" s="63">
        <f>C22</f>
        <v>0</v>
      </c>
      <c r="D23" s="20">
        <f>D22</f>
        <v>0</v>
      </c>
      <c r="E23" s="132"/>
      <c r="F23" s="109"/>
      <c r="G23" s="110"/>
      <c r="H23" s="110"/>
      <c r="I23" s="110"/>
      <c r="J23" s="110"/>
      <c r="K23" s="120"/>
      <c r="L23" s="112"/>
      <c r="M23" s="122"/>
      <c r="N23" s="120"/>
      <c r="O23" s="114"/>
      <c r="P23" s="110"/>
      <c r="Q23" s="115"/>
      <c r="R23" s="113"/>
      <c r="S23" s="110"/>
      <c r="T23" s="110"/>
      <c r="U23" s="116"/>
      <c r="V23" s="116"/>
      <c r="W23" s="110"/>
      <c r="X23" s="111"/>
      <c r="Y23" s="112" t="s">
        <v>181</v>
      </c>
      <c r="Z23" s="226">
        <f t="shared" si="0"/>
        <v>0</v>
      </c>
    </row>
    <row r="24" spans="1:26" x14ac:dyDescent="0.25">
      <c r="A24" s="198">
        <v>11</v>
      </c>
      <c r="B24" s="47">
        <v>21</v>
      </c>
      <c r="C24" s="127"/>
      <c r="D24" s="128"/>
      <c r="E24" s="133"/>
      <c r="F24" s="118"/>
      <c r="G24" s="119"/>
      <c r="H24" s="119"/>
      <c r="I24" s="119"/>
      <c r="J24" s="119"/>
      <c r="K24" s="97"/>
      <c r="L24" s="121"/>
      <c r="M24" s="96"/>
      <c r="N24" s="97"/>
      <c r="O24" s="123"/>
      <c r="P24" s="119"/>
      <c r="Q24" s="124"/>
      <c r="R24" s="122"/>
      <c r="S24" s="119"/>
      <c r="T24" s="119"/>
      <c r="U24" s="125"/>
      <c r="V24" s="125"/>
      <c r="W24" s="119"/>
      <c r="X24" s="120"/>
      <c r="Y24" s="121" t="s">
        <v>181</v>
      </c>
      <c r="Z24" s="226">
        <f t="shared" si="0"/>
        <v>0</v>
      </c>
    </row>
    <row r="25" spans="1:26" ht="15.75" thickBot="1" x14ac:dyDescent="0.3">
      <c r="A25" s="197"/>
      <c r="B25" s="46">
        <v>22</v>
      </c>
      <c r="C25" s="62">
        <f>C24</f>
        <v>0</v>
      </c>
      <c r="D25" s="22">
        <f>D24</f>
        <v>0</v>
      </c>
      <c r="E25" s="131"/>
      <c r="F25" s="100"/>
      <c r="G25" s="101"/>
      <c r="H25" s="101"/>
      <c r="I25" s="101"/>
      <c r="J25" s="101"/>
      <c r="K25" s="120"/>
      <c r="L25" s="103"/>
      <c r="M25" s="122"/>
      <c r="N25" s="120"/>
      <c r="O25" s="105"/>
      <c r="P25" s="101"/>
      <c r="Q25" s="106"/>
      <c r="R25" s="104"/>
      <c r="S25" s="101"/>
      <c r="T25" s="101"/>
      <c r="U25" s="107"/>
      <c r="V25" s="107"/>
      <c r="W25" s="101"/>
      <c r="X25" s="102"/>
      <c r="Y25" s="103" t="s">
        <v>181</v>
      </c>
      <c r="Z25" s="226">
        <f t="shared" si="0"/>
        <v>0</v>
      </c>
    </row>
    <row r="26" spans="1:26" x14ac:dyDescent="0.25">
      <c r="A26" s="174">
        <v>12</v>
      </c>
      <c r="B26" s="42">
        <v>23</v>
      </c>
      <c r="C26" s="94"/>
      <c r="D26" s="126"/>
      <c r="E26" s="130"/>
      <c r="F26" s="91"/>
      <c r="G26" s="92"/>
      <c r="H26" s="92"/>
      <c r="I26" s="92"/>
      <c r="J26" s="92"/>
      <c r="K26" s="97"/>
      <c r="L26" s="94"/>
      <c r="M26" s="96"/>
      <c r="N26" s="97"/>
      <c r="O26" s="96"/>
      <c r="P26" s="92"/>
      <c r="Q26" s="97"/>
      <c r="R26" s="95"/>
      <c r="S26" s="92"/>
      <c r="T26" s="92"/>
      <c r="U26" s="98"/>
      <c r="V26" s="98"/>
      <c r="W26" s="92"/>
      <c r="X26" s="93"/>
      <c r="Y26" s="94" t="s">
        <v>181</v>
      </c>
      <c r="Z26" s="226">
        <f t="shared" si="0"/>
        <v>0</v>
      </c>
    </row>
    <row r="27" spans="1:26" ht="15.75" thickBot="1" x14ac:dyDescent="0.3">
      <c r="A27" s="175"/>
      <c r="B27" s="44">
        <v>24</v>
      </c>
      <c r="C27" s="63">
        <f>C26</f>
        <v>0</v>
      </c>
      <c r="D27" s="20">
        <f>D26</f>
        <v>0</v>
      </c>
      <c r="E27" s="132"/>
      <c r="F27" s="109"/>
      <c r="G27" s="110"/>
      <c r="H27" s="110"/>
      <c r="I27" s="110"/>
      <c r="J27" s="110"/>
      <c r="K27" s="120"/>
      <c r="L27" s="112"/>
      <c r="M27" s="122"/>
      <c r="N27" s="120"/>
      <c r="O27" s="114"/>
      <c r="P27" s="110"/>
      <c r="Q27" s="115"/>
      <c r="R27" s="113"/>
      <c r="S27" s="110"/>
      <c r="T27" s="110"/>
      <c r="U27" s="116"/>
      <c r="V27" s="116"/>
      <c r="W27" s="110"/>
      <c r="X27" s="111"/>
      <c r="Y27" s="112" t="s">
        <v>181</v>
      </c>
      <c r="Z27" s="226">
        <f t="shared" si="0"/>
        <v>0</v>
      </c>
    </row>
    <row r="28" spans="1:26" x14ac:dyDescent="0.25">
      <c r="A28" s="198">
        <v>13</v>
      </c>
      <c r="B28" s="47">
        <v>25</v>
      </c>
      <c r="C28" s="127"/>
      <c r="D28" s="128"/>
      <c r="E28" s="133"/>
      <c r="F28" s="118"/>
      <c r="G28" s="119"/>
      <c r="H28" s="119"/>
      <c r="I28" s="119"/>
      <c r="J28" s="119"/>
      <c r="K28" s="97"/>
      <c r="L28" s="121"/>
      <c r="M28" s="96"/>
      <c r="N28" s="97"/>
      <c r="O28" s="123"/>
      <c r="P28" s="119"/>
      <c r="Q28" s="124"/>
      <c r="R28" s="122"/>
      <c r="S28" s="119"/>
      <c r="T28" s="119"/>
      <c r="U28" s="125"/>
      <c r="V28" s="125"/>
      <c r="W28" s="119"/>
      <c r="X28" s="120"/>
      <c r="Y28" s="121" t="s">
        <v>181</v>
      </c>
      <c r="Z28" s="226">
        <f t="shared" si="0"/>
        <v>0</v>
      </c>
    </row>
    <row r="29" spans="1:26" ht="15.75" thickBot="1" x14ac:dyDescent="0.3">
      <c r="A29" s="197"/>
      <c r="B29" s="46">
        <v>26</v>
      </c>
      <c r="C29" s="62">
        <f>C28</f>
        <v>0</v>
      </c>
      <c r="D29" s="22">
        <f>D28</f>
        <v>0</v>
      </c>
      <c r="E29" s="131"/>
      <c r="F29" s="100"/>
      <c r="G29" s="101"/>
      <c r="H29" s="101"/>
      <c r="I29" s="101"/>
      <c r="J29" s="101"/>
      <c r="K29" s="120"/>
      <c r="L29" s="103"/>
      <c r="M29" s="122"/>
      <c r="N29" s="120"/>
      <c r="O29" s="105"/>
      <c r="P29" s="101"/>
      <c r="Q29" s="106"/>
      <c r="R29" s="104"/>
      <c r="S29" s="101"/>
      <c r="T29" s="101"/>
      <c r="U29" s="107"/>
      <c r="V29" s="107"/>
      <c r="W29" s="101"/>
      <c r="X29" s="102"/>
      <c r="Y29" s="103" t="s">
        <v>181</v>
      </c>
      <c r="Z29" s="226">
        <f t="shared" si="0"/>
        <v>0</v>
      </c>
    </row>
    <row r="30" spans="1:26" x14ac:dyDescent="0.25">
      <c r="A30" s="174">
        <v>14</v>
      </c>
      <c r="B30" s="42">
        <v>27</v>
      </c>
      <c r="C30" s="94"/>
      <c r="D30" s="126"/>
      <c r="E30" s="130"/>
      <c r="F30" s="91"/>
      <c r="G30" s="92"/>
      <c r="H30" s="92"/>
      <c r="I30" s="92"/>
      <c r="J30" s="92"/>
      <c r="K30" s="97"/>
      <c r="L30" s="94"/>
      <c r="M30" s="96"/>
      <c r="N30" s="97"/>
      <c r="O30" s="96"/>
      <c r="P30" s="92"/>
      <c r="Q30" s="97"/>
      <c r="R30" s="95"/>
      <c r="S30" s="92"/>
      <c r="T30" s="92"/>
      <c r="U30" s="98"/>
      <c r="V30" s="98"/>
      <c r="W30" s="92"/>
      <c r="X30" s="93"/>
      <c r="Y30" s="94" t="s">
        <v>181</v>
      </c>
      <c r="Z30" s="226">
        <f t="shared" si="0"/>
        <v>0</v>
      </c>
    </row>
    <row r="31" spans="1:26" ht="15.75" thickBot="1" x14ac:dyDescent="0.3">
      <c r="A31" s="175"/>
      <c r="B31" s="44">
        <v>28</v>
      </c>
      <c r="C31" s="63">
        <f>C30</f>
        <v>0</v>
      </c>
      <c r="D31" s="20">
        <f>D30</f>
        <v>0</v>
      </c>
      <c r="E31" s="132"/>
      <c r="F31" s="109"/>
      <c r="G31" s="110"/>
      <c r="H31" s="110"/>
      <c r="I31" s="110"/>
      <c r="J31" s="110"/>
      <c r="K31" s="120"/>
      <c r="L31" s="112"/>
      <c r="M31" s="122"/>
      <c r="N31" s="120"/>
      <c r="O31" s="114"/>
      <c r="P31" s="110"/>
      <c r="Q31" s="115"/>
      <c r="R31" s="113"/>
      <c r="S31" s="110"/>
      <c r="T31" s="110"/>
      <c r="U31" s="116"/>
      <c r="V31" s="116"/>
      <c r="W31" s="110"/>
      <c r="X31" s="111"/>
      <c r="Y31" s="112" t="s">
        <v>181</v>
      </c>
      <c r="Z31" s="226">
        <f t="shared" si="0"/>
        <v>0</v>
      </c>
    </row>
    <row r="32" spans="1:26" x14ac:dyDescent="0.25">
      <c r="A32" s="198">
        <v>15</v>
      </c>
      <c r="B32" s="47">
        <v>29</v>
      </c>
      <c r="C32" s="127"/>
      <c r="D32" s="128"/>
      <c r="E32" s="133"/>
      <c r="F32" s="118"/>
      <c r="G32" s="119"/>
      <c r="H32" s="119"/>
      <c r="I32" s="119"/>
      <c r="J32" s="119"/>
      <c r="K32" s="97"/>
      <c r="L32" s="121"/>
      <c r="M32" s="96"/>
      <c r="N32" s="97"/>
      <c r="O32" s="123"/>
      <c r="P32" s="119"/>
      <c r="Q32" s="124"/>
      <c r="R32" s="122"/>
      <c r="S32" s="119"/>
      <c r="T32" s="119"/>
      <c r="U32" s="125"/>
      <c r="V32" s="125"/>
      <c r="W32" s="119"/>
      <c r="X32" s="120"/>
      <c r="Y32" s="121" t="s">
        <v>181</v>
      </c>
      <c r="Z32" s="226">
        <f t="shared" si="0"/>
        <v>0</v>
      </c>
    </row>
    <row r="33" spans="1:26" ht="15.75" thickBot="1" x14ac:dyDescent="0.3">
      <c r="A33" s="197"/>
      <c r="B33" s="46">
        <v>30</v>
      </c>
      <c r="C33" s="62">
        <f>C32</f>
        <v>0</v>
      </c>
      <c r="D33" s="22">
        <f>D32</f>
        <v>0</v>
      </c>
      <c r="E33" s="131"/>
      <c r="F33" s="100"/>
      <c r="G33" s="101"/>
      <c r="H33" s="101"/>
      <c r="I33" s="101"/>
      <c r="J33" s="101"/>
      <c r="K33" s="120"/>
      <c r="L33" s="103"/>
      <c r="M33" s="122"/>
      <c r="N33" s="120"/>
      <c r="O33" s="105"/>
      <c r="P33" s="101"/>
      <c r="Q33" s="106"/>
      <c r="R33" s="104"/>
      <c r="S33" s="101"/>
      <c r="T33" s="101"/>
      <c r="U33" s="107"/>
      <c r="V33" s="107"/>
      <c r="W33" s="101"/>
      <c r="X33" s="102"/>
      <c r="Y33" s="103" t="s">
        <v>181</v>
      </c>
      <c r="Z33" s="226">
        <f t="shared" si="0"/>
        <v>0</v>
      </c>
    </row>
    <row r="34" spans="1:26" x14ac:dyDescent="0.25">
      <c r="A34" s="174">
        <v>16</v>
      </c>
      <c r="B34" s="42">
        <v>31</v>
      </c>
      <c r="C34" s="94"/>
      <c r="D34" s="126"/>
      <c r="E34" s="130"/>
      <c r="F34" s="91"/>
      <c r="G34" s="92"/>
      <c r="H34" s="92"/>
      <c r="I34" s="92"/>
      <c r="J34" s="92"/>
      <c r="K34" s="97"/>
      <c r="L34" s="94"/>
      <c r="M34" s="96"/>
      <c r="N34" s="97"/>
      <c r="O34" s="96"/>
      <c r="P34" s="92"/>
      <c r="Q34" s="97"/>
      <c r="R34" s="95"/>
      <c r="S34" s="92"/>
      <c r="T34" s="92"/>
      <c r="U34" s="98"/>
      <c r="V34" s="98"/>
      <c r="W34" s="92"/>
      <c r="X34" s="93"/>
      <c r="Y34" s="94" t="s">
        <v>181</v>
      </c>
      <c r="Z34" s="226">
        <f t="shared" si="0"/>
        <v>0</v>
      </c>
    </row>
    <row r="35" spans="1:26" ht="15.75" thickBot="1" x14ac:dyDescent="0.3">
      <c r="A35" s="175"/>
      <c r="B35" s="44">
        <v>32</v>
      </c>
      <c r="C35" s="63">
        <f>C34</f>
        <v>0</v>
      </c>
      <c r="D35" s="20">
        <f>D34</f>
        <v>0</v>
      </c>
      <c r="E35" s="132"/>
      <c r="F35" s="109"/>
      <c r="G35" s="110"/>
      <c r="H35" s="110"/>
      <c r="I35" s="110"/>
      <c r="J35" s="110"/>
      <c r="K35" s="120"/>
      <c r="L35" s="112"/>
      <c r="M35" s="122"/>
      <c r="N35" s="120"/>
      <c r="O35" s="114"/>
      <c r="P35" s="110"/>
      <c r="Q35" s="115"/>
      <c r="R35" s="113"/>
      <c r="S35" s="110"/>
      <c r="T35" s="110"/>
      <c r="U35" s="116"/>
      <c r="V35" s="116"/>
      <c r="W35" s="110"/>
      <c r="X35" s="111"/>
      <c r="Y35" s="112" t="s">
        <v>181</v>
      </c>
      <c r="Z35" s="226">
        <f t="shared" si="0"/>
        <v>0</v>
      </c>
    </row>
    <row r="36" spans="1:26" x14ac:dyDescent="0.25">
      <c r="A36" s="198">
        <v>17</v>
      </c>
      <c r="B36" s="47">
        <v>33</v>
      </c>
      <c r="C36" s="127"/>
      <c r="D36" s="128"/>
      <c r="E36" s="133"/>
      <c r="F36" s="118"/>
      <c r="G36" s="119"/>
      <c r="H36" s="119"/>
      <c r="I36" s="119"/>
      <c r="J36" s="119"/>
      <c r="K36" s="97"/>
      <c r="L36" s="121"/>
      <c r="M36" s="96"/>
      <c r="N36" s="97"/>
      <c r="O36" s="123"/>
      <c r="P36" s="119"/>
      <c r="Q36" s="124"/>
      <c r="R36" s="122"/>
      <c r="S36" s="119"/>
      <c r="T36" s="119"/>
      <c r="U36" s="125"/>
      <c r="V36" s="125"/>
      <c r="W36" s="119"/>
      <c r="X36" s="120"/>
      <c r="Y36" s="121" t="s">
        <v>181</v>
      </c>
      <c r="Z36" s="226">
        <f t="shared" ref="Z36:Z67" si="1">IF(COUNTA(B36:Y36)=24,1,0)</f>
        <v>0</v>
      </c>
    </row>
    <row r="37" spans="1:26" ht="15.75" thickBot="1" x14ac:dyDescent="0.3">
      <c r="A37" s="197"/>
      <c r="B37" s="46">
        <v>34</v>
      </c>
      <c r="C37" s="62">
        <f>C36</f>
        <v>0</v>
      </c>
      <c r="D37" s="22">
        <f>D36</f>
        <v>0</v>
      </c>
      <c r="E37" s="131"/>
      <c r="F37" s="100"/>
      <c r="G37" s="101"/>
      <c r="H37" s="101"/>
      <c r="I37" s="101"/>
      <c r="J37" s="101"/>
      <c r="K37" s="120"/>
      <c r="L37" s="103"/>
      <c r="M37" s="122"/>
      <c r="N37" s="120"/>
      <c r="O37" s="105"/>
      <c r="P37" s="101"/>
      <c r="Q37" s="106"/>
      <c r="R37" s="104"/>
      <c r="S37" s="101"/>
      <c r="T37" s="101"/>
      <c r="U37" s="107"/>
      <c r="V37" s="107"/>
      <c r="W37" s="101"/>
      <c r="X37" s="102"/>
      <c r="Y37" s="103" t="s">
        <v>181</v>
      </c>
      <c r="Z37" s="226">
        <f t="shared" si="1"/>
        <v>0</v>
      </c>
    </row>
    <row r="38" spans="1:26" x14ac:dyDescent="0.25">
      <c r="A38" s="174">
        <v>18</v>
      </c>
      <c r="B38" s="42">
        <v>35</v>
      </c>
      <c r="C38" s="94"/>
      <c r="D38" s="126"/>
      <c r="E38" s="130"/>
      <c r="F38" s="91"/>
      <c r="G38" s="92"/>
      <c r="H38" s="92"/>
      <c r="I38" s="92"/>
      <c r="J38" s="92"/>
      <c r="K38" s="97"/>
      <c r="L38" s="94"/>
      <c r="M38" s="96"/>
      <c r="N38" s="97"/>
      <c r="O38" s="96"/>
      <c r="P38" s="92"/>
      <c r="Q38" s="97"/>
      <c r="R38" s="95"/>
      <c r="S38" s="92"/>
      <c r="T38" s="92"/>
      <c r="U38" s="98"/>
      <c r="V38" s="98"/>
      <c r="W38" s="92"/>
      <c r="X38" s="93"/>
      <c r="Y38" s="94" t="s">
        <v>181</v>
      </c>
      <c r="Z38" s="226">
        <f t="shared" si="1"/>
        <v>0</v>
      </c>
    </row>
    <row r="39" spans="1:26" ht="15.75" thickBot="1" x14ac:dyDescent="0.3">
      <c r="A39" s="175"/>
      <c r="B39" s="44">
        <v>36</v>
      </c>
      <c r="C39" s="63">
        <f>C38</f>
        <v>0</v>
      </c>
      <c r="D39" s="20">
        <f>D38</f>
        <v>0</v>
      </c>
      <c r="E39" s="132"/>
      <c r="F39" s="109"/>
      <c r="G39" s="110"/>
      <c r="H39" s="110"/>
      <c r="I39" s="110"/>
      <c r="J39" s="110"/>
      <c r="K39" s="120"/>
      <c r="L39" s="112"/>
      <c r="M39" s="122"/>
      <c r="N39" s="120"/>
      <c r="O39" s="114"/>
      <c r="P39" s="110"/>
      <c r="Q39" s="115"/>
      <c r="R39" s="113"/>
      <c r="S39" s="110"/>
      <c r="T39" s="110"/>
      <c r="U39" s="116"/>
      <c r="V39" s="116"/>
      <c r="W39" s="110"/>
      <c r="X39" s="111"/>
      <c r="Y39" s="112" t="s">
        <v>181</v>
      </c>
      <c r="Z39" s="226">
        <f t="shared" si="1"/>
        <v>0</v>
      </c>
    </row>
    <row r="40" spans="1:26" x14ac:dyDescent="0.25">
      <c r="A40" s="198">
        <v>19</v>
      </c>
      <c r="B40" s="47">
        <v>37</v>
      </c>
      <c r="C40" s="127"/>
      <c r="D40" s="128"/>
      <c r="E40" s="133"/>
      <c r="F40" s="118"/>
      <c r="G40" s="119"/>
      <c r="H40" s="119"/>
      <c r="I40" s="119"/>
      <c r="J40" s="119"/>
      <c r="K40" s="97"/>
      <c r="L40" s="121"/>
      <c r="M40" s="96"/>
      <c r="N40" s="97"/>
      <c r="O40" s="123"/>
      <c r="P40" s="119"/>
      <c r="Q40" s="124"/>
      <c r="R40" s="122"/>
      <c r="S40" s="119"/>
      <c r="T40" s="119"/>
      <c r="U40" s="125"/>
      <c r="V40" s="125"/>
      <c r="W40" s="119"/>
      <c r="X40" s="120"/>
      <c r="Y40" s="121" t="s">
        <v>181</v>
      </c>
      <c r="Z40" s="226">
        <f t="shared" si="1"/>
        <v>0</v>
      </c>
    </row>
    <row r="41" spans="1:26" ht="15.75" thickBot="1" x14ac:dyDescent="0.3">
      <c r="A41" s="197"/>
      <c r="B41" s="46">
        <v>38</v>
      </c>
      <c r="C41" s="62">
        <f>C40</f>
        <v>0</v>
      </c>
      <c r="D41" s="22">
        <f>D40</f>
        <v>0</v>
      </c>
      <c r="E41" s="131"/>
      <c r="F41" s="100"/>
      <c r="G41" s="101"/>
      <c r="H41" s="101"/>
      <c r="I41" s="101"/>
      <c r="J41" s="101"/>
      <c r="K41" s="120"/>
      <c r="L41" s="103"/>
      <c r="M41" s="122"/>
      <c r="N41" s="120"/>
      <c r="O41" s="105"/>
      <c r="P41" s="101"/>
      <c r="Q41" s="106"/>
      <c r="R41" s="104"/>
      <c r="S41" s="101"/>
      <c r="T41" s="101"/>
      <c r="U41" s="107"/>
      <c r="V41" s="107"/>
      <c r="W41" s="101"/>
      <c r="X41" s="102"/>
      <c r="Y41" s="103" t="s">
        <v>181</v>
      </c>
      <c r="Z41" s="226">
        <f t="shared" si="1"/>
        <v>0</v>
      </c>
    </row>
    <row r="42" spans="1:26" x14ac:dyDescent="0.25">
      <c r="A42" s="174">
        <v>20</v>
      </c>
      <c r="B42" s="42">
        <v>39</v>
      </c>
      <c r="C42" s="94"/>
      <c r="D42" s="126"/>
      <c r="E42" s="130"/>
      <c r="F42" s="91"/>
      <c r="G42" s="92"/>
      <c r="H42" s="92"/>
      <c r="I42" s="92"/>
      <c r="J42" s="92"/>
      <c r="K42" s="97"/>
      <c r="L42" s="94"/>
      <c r="M42" s="96"/>
      <c r="N42" s="97"/>
      <c r="O42" s="96"/>
      <c r="P42" s="92"/>
      <c r="Q42" s="97"/>
      <c r="R42" s="95"/>
      <c r="S42" s="92"/>
      <c r="T42" s="92"/>
      <c r="U42" s="98"/>
      <c r="V42" s="98"/>
      <c r="W42" s="92"/>
      <c r="X42" s="93"/>
      <c r="Y42" s="94" t="s">
        <v>181</v>
      </c>
      <c r="Z42" s="226">
        <f t="shared" si="1"/>
        <v>0</v>
      </c>
    </row>
    <row r="43" spans="1:26" ht="15.75" thickBot="1" x14ac:dyDescent="0.3">
      <c r="A43" s="175"/>
      <c r="B43" s="44">
        <v>40</v>
      </c>
      <c r="C43" s="63">
        <f>C42</f>
        <v>0</v>
      </c>
      <c r="D43" s="20">
        <f>D42</f>
        <v>0</v>
      </c>
      <c r="E43" s="132"/>
      <c r="F43" s="109"/>
      <c r="G43" s="110"/>
      <c r="H43" s="110"/>
      <c r="I43" s="110"/>
      <c r="J43" s="110"/>
      <c r="K43" s="120"/>
      <c r="L43" s="112"/>
      <c r="M43" s="122"/>
      <c r="N43" s="120"/>
      <c r="O43" s="114"/>
      <c r="P43" s="110"/>
      <c r="Q43" s="115"/>
      <c r="R43" s="113"/>
      <c r="S43" s="110"/>
      <c r="T43" s="110"/>
      <c r="U43" s="116"/>
      <c r="V43" s="116"/>
      <c r="W43" s="110"/>
      <c r="X43" s="111"/>
      <c r="Y43" s="112" t="s">
        <v>181</v>
      </c>
      <c r="Z43" s="226">
        <f t="shared" si="1"/>
        <v>0</v>
      </c>
    </row>
    <row r="44" spans="1:26" x14ac:dyDescent="0.25">
      <c r="A44" s="198">
        <v>21</v>
      </c>
      <c r="B44" s="47">
        <v>41</v>
      </c>
      <c r="C44" s="127"/>
      <c r="D44" s="128"/>
      <c r="E44" s="133"/>
      <c r="F44" s="118"/>
      <c r="G44" s="119"/>
      <c r="H44" s="119"/>
      <c r="I44" s="119"/>
      <c r="J44" s="119"/>
      <c r="K44" s="97"/>
      <c r="L44" s="121"/>
      <c r="M44" s="96"/>
      <c r="N44" s="97"/>
      <c r="O44" s="123"/>
      <c r="P44" s="119"/>
      <c r="Q44" s="124"/>
      <c r="R44" s="122"/>
      <c r="S44" s="119"/>
      <c r="T44" s="119"/>
      <c r="U44" s="125"/>
      <c r="V44" s="125"/>
      <c r="W44" s="119"/>
      <c r="X44" s="120"/>
      <c r="Y44" s="121" t="s">
        <v>181</v>
      </c>
      <c r="Z44" s="226">
        <f t="shared" si="1"/>
        <v>0</v>
      </c>
    </row>
    <row r="45" spans="1:26" ht="15.75" thickBot="1" x14ac:dyDescent="0.3">
      <c r="A45" s="197"/>
      <c r="B45" s="46">
        <v>42</v>
      </c>
      <c r="C45" s="62">
        <f>C44</f>
        <v>0</v>
      </c>
      <c r="D45" s="22">
        <f>D44</f>
        <v>0</v>
      </c>
      <c r="E45" s="131"/>
      <c r="F45" s="100"/>
      <c r="G45" s="101"/>
      <c r="H45" s="101"/>
      <c r="I45" s="101"/>
      <c r="J45" s="101"/>
      <c r="K45" s="120"/>
      <c r="L45" s="103"/>
      <c r="M45" s="122"/>
      <c r="N45" s="120"/>
      <c r="O45" s="105"/>
      <c r="P45" s="101"/>
      <c r="Q45" s="106"/>
      <c r="R45" s="104"/>
      <c r="S45" s="101"/>
      <c r="T45" s="101"/>
      <c r="U45" s="107"/>
      <c r="V45" s="107"/>
      <c r="W45" s="101"/>
      <c r="X45" s="102"/>
      <c r="Y45" s="103" t="s">
        <v>181</v>
      </c>
      <c r="Z45" s="226">
        <f t="shared" si="1"/>
        <v>0</v>
      </c>
    </row>
    <row r="46" spans="1:26" x14ac:dyDescent="0.25">
      <c r="A46" s="174">
        <v>22</v>
      </c>
      <c r="B46" s="42">
        <v>43</v>
      </c>
      <c r="C46" s="94"/>
      <c r="D46" s="126"/>
      <c r="E46" s="130"/>
      <c r="F46" s="91"/>
      <c r="G46" s="92"/>
      <c r="H46" s="92"/>
      <c r="I46" s="92"/>
      <c r="J46" s="92"/>
      <c r="K46" s="97"/>
      <c r="L46" s="94"/>
      <c r="M46" s="96"/>
      <c r="N46" s="97"/>
      <c r="O46" s="96"/>
      <c r="P46" s="92"/>
      <c r="Q46" s="97"/>
      <c r="R46" s="95"/>
      <c r="S46" s="92"/>
      <c r="T46" s="92"/>
      <c r="U46" s="98"/>
      <c r="V46" s="98"/>
      <c r="W46" s="92"/>
      <c r="X46" s="93"/>
      <c r="Y46" s="94" t="s">
        <v>181</v>
      </c>
      <c r="Z46" s="226">
        <f t="shared" si="1"/>
        <v>0</v>
      </c>
    </row>
    <row r="47" spans="1:26" ht="15.75" thickBot="1" x14ac:dyDescent="0.3">
      <c r="A47" s="175"/>
      <c r="B47" s="44">
        <v>44</v>
      </c>
      <c r="C47" s="63">
        <f>C46</f>
        <v>0</v>
      </c>
      <c r="D47" s="20">
        <f>D46</f>
        <v>0</v>
      </c>
      <c r="E47" s="132"/>
      <c r="F47" s="109"/>
      <c r="G47" s="110"/>
      <c r="H47" s="110"/>
      <c r="I47" s="110"/>
      <c r="J47" s="110"/>
      <c r="K47" s="120"/>
      <c r="L47" s="112"/>
      <c r="M47" s="122"/>
      <c r="N47" s="120"/>
      <c r="O47" s="114"/>
      <c r="P47" s="110"/>
      <c r="Q47" s="115"/>
      <c r="R47" s="113"/>
      <c r="S47" s="110"/>
      <c r="T47" s="110"/>
      <c r="U47" s="116"/>
      <c r="V47" s="116"/>
      <c r="W47" s="110"/>
      <c r="X47" s="111"/>
      <c r="Y47" s="112" t="s">
        <v>181</v>
      </c>
      <c r="Z47" s="226">
        <f t="shared" si="1"/>
        <v>0</v>
      </c>
    </row>
    <row r="48" spans="1:26" x14ac:dyDescent="0.25">
      <c r="A48" s="198">
        <v>23</v>
      </c>
      <c r="B48" s="47">
        <v>45</v>
      </c>
      <c r="C48" s="127"/>
      <c r="D48" s="128"/>
      <c r="E48" s="133"/>
      <c r="F48" s="118"/>
      <c r="G48" s="119"/>
      <c r="H48" s="119"/>
      <c r="I48" s="119"/>
      <c r="J48" s="119"/>
      <c r="K48" s="97"/>
      <c r="L48" s="121"/>
      <c r="M48" s="96"/>
      <c r="N48" s="97"/>
      <c r="O48" s="123"/>
      <c r="P48" s="119"/>
      <c r="Q48" s="124"/>
      <c r="R48" s="122"/>
      <c r="S48" s="119"/>
      <c r="T48" s="119"/>
      <c r="U48" s="125"/>
      <c r="V48" s="125"/>
      <c r="W48" s="119"/>
      <c r="X48" s="120"/>
      <c r="Y48" s="121" t="s">
        <v>181</v>
      </c>
      <c r="Z48" s="226">
        <f t="shared" si="1"/>
        <v>0</v>
      </c>
    </row>
    <row r="49" spans="1:26" ht="15.75" thickBot="1" x14ac:dyDescent="0.3">
      <c r="A49" s="197"/>
      <c r="B49" s="46">
        <v>46</v>
      </c>
      <c r="C49" s="62">
        <f>C48</f>
        <v>0</v>
      </c>
      <c r="D49" s="22">
        <f>D48</f>
        <v>0</v>
      </c>
      <c r="E49" s="131"/>
      <c r="F49" s="100"/>
      <c r="G49" s="101"/>
      <c r="H49" s="101"/>
      <c r="I49" s="101"/>
      <c r="J49" s="101"/>
      <c r="K49" s="120"/>
      <c r="L49" s="103"/>
      <c r="M49" s="122"/>
      <c r="N49" s="120"/>
      <c r="O49" s="105"/>
      <c r="P49" s="101"/>
      <c r="Q49" s="106"/>
      <c r="R49" s="104"/>
      <c r="S49" s="101"/>
      <c r="T49" s="101"/>
      <c r="U49" s="107"/>
      <c r="V49" s="107"/>
      <c r="W49" s="101"/>
      <c r="X49" s="102"/>
      <c r="Y49" s="103" t="s">
        <v>181</v>
      </c>
      <c r="Z49" s="226">
        <f t="shared" si="1"/>
        <v>0</v>
      </c>
    </row>
    <row r="50" spans="1:26" x14ac:dyDescent="0.25">
      <c r="A50" s="174">
        <v>24</v>
      </c>
      <c r="B50" s="42">
        <v>47</v>
      </c>
      <c r="C50" s="94"/>
      <c r="D50" s="126"/>
      <c r="E50" s="130"/>
      <c r="F50" s="91"/>
      <c r="G50" s="92"/>
      <c r="H50" s="92"/>
      <c r="I50" s="92"/>
      <c r="J50" s="92"/>
      <c r="K50" s="97"/>
      <c r="L50" s="94"/>
      <c r="M50" s="96"/>
      <c r="N50" s="97"/>
      <c r="O50" s="96"/>
      <c r="P50" s="92"/>
      <c r="Q50" s="97"/>
      <c r="R50" s="95"/>
      <c r="S50" s="92"/>
      <c r="T50" s="92"/>
      <c r="U50" s="98"/>
      <c r="V50" s="98"/>
      <c r="W50" s="92"/>
      <c r="X50" s="93"/>
      <c r="Y50" s="94" t="s">
        <v>181</v>
      </c>
      <c r="Z50" s="226">
        <f t="shared" si="1"/>
        <v>0</v>
      </c>
    </row>
    <row r="51" spans="1:26" ht="15.75" thickBot="1" x14ac:dyDescent="0.3">
      <c r="A51" s="175"/>
      <c r="B51" s="44">
        <v>48</v>
      </c>
      <c r="C51" s="63">
        <f>C50</f>
        <v>0</v>
      </c>
      <c r="D51" s="20">
        <f>D50</f>
        <v>0</v>
      </c>
      <c r="E51" s="132"/>
      <c r="F51" s="109"/>
      <c r="G51" s="110"/>
      <c r="H51" s="110"/>
      <c r="I51" s="110"/>
      <c r="J51" s="110"/>
      <c r="K51" s="120"/>
      <c r="L51" s="112"/>
      <c r="M51" s="122"/>
      <c r="N51" s="120"/>
      <c r="O51" s="114"/>
      <c r="P51" s="110"/>
      <c r="Q51" s="115"/>
      <c r="R51" s="113"/>
      <c r="S51" s="110"/>
      <c r="T51" s="110"/>
      <c r="U51" s="116"/>
      <c r="V51" s="116"/>
      <c r="W51" s="110"/>
      <c r="X51" s="111"/>
      <c r="Y51" s="112" t="s">
        <v>181</v>
      </c>
      <c r="Z51" s="226">
        <f t="shared" si="1"/>
        <v>0</v>
      </c>
    </row>
    <row r="52" spans="1:26" x14ac:dyDescent="0.25">
      <c r="A52" s="198">
        <v>25</v>
      </c>
      <c r="B52" s="47">
        <v>49</v>
      </c>
      <c r="C52" s="127"/>
      <c r="D52" s="128"/>
      <c r="E52" s="133"/>
      <c r="F52" s="118"/>
      <c r="G52" s="119"/>
      <c r="H52" s="119"/>
      <c r="I52" s="119"/>
      <c r="J52" s="119"/>
      <c r="K52" s="97"/>
      <c r="L52" s="121"/>
      <c r="M52" s="96"/>
      <c r="N52" s="97"/>
      <c r="O52" s="123"/>
      <c r="P52" s="119"/>
      <c r="Q52" s="124"/>
      <c r="R52" s="122"/>
      <c r="S52" s="119"/>
      <c r="T52" s="119"/>
      <c r="U52" s="125"/>
      <c r="V52" s="125"/>
      <c r="W52" s="119"/>
      <c r="X52" s="120"/>
      <c r="Y52" s="121" t="s">
        <v>181</v>
      </c>
      <c r="Z52" s="226">
        <f t="shared" si="1"/>
        <v>0</v>
      </c>
    </row>
    <row r="53" spans="1:26" ht="15.75" thickBot="1" x14ac:dyDescent="0.3">
      <c r="A53" s="197"/>
      <c r="B53" s="46">
        <v>50</v>
      </c>
      <c r="C53" s="62">
        <f>C52</f>
        <v>0</v>
      </c>
      <c r="D53" s="22">
        <f>D52</f>
        <v>0</v>
      </c>
      <c r="E53" s="131"/>
      <c r="F53" s="100"/>
      <c r="G53" s="101"/>
      <c r="H53" s="101"/>
      <c r="I53" s="101"/>
      <c r="J53" s="101"/>
      <c r="K53" s="120"/>
      <c r="L53" s="103"/>
      <c r="M53" s="122"/>
      <c r="N53" s="120"/>
      <c r="O53" s="105"/>
      <c r="P53" s="101"/>
      <c r="Q53" s="106"/>
      <c r="R53" s="104"/>
      <c r="S53" s="101"/>
      <c r="T53" s="101"/>
      <c r="U53" s="107"/>
      <c r="V53" s="107"/>
      <c r="W53" s="101"/>
      <c r="X53" s="102"/>
      <c r="Y53" s="103" t="s">
        <v>181</v>
      </c>
      <c r="Z53" s="226">
        <f t="shared" si="1"/>
        <v>0</v>
      </c>
    </row>
    <row r="54" spans="1:26" x14ac:dyDescent="0.25">
      <c r="A54" s="174">
        <v>26</v>
      </c>
      <c r="B54" s="42">
        <v>51</v>
      </c>
      <c r="C54" s="94"/>
      <c r="D54" s="126"/>
      <c r="E54" s="130"/>
      <c r="F54" s="91"/>
      <c r="G54" s="92"/>
      <c r="H54" s="92"/>
      <c r="I54" s="92"/>
      <c r="J54" s="92"/>
      <c r="K54" s="97"/>
      <c r="L54" s="94"/>
      <c r="M54" s="96"/>
      <c r="N54" s="97"/>
      <c r="O54" s="96"/>
      <c r="P54" s="92"/>
      <c r="Q54" s="97"/>
      <c r="R54" s="95"/>
      <c r="S54" s="92"/>
      <c r="T54" s="92"/>
      <c r="U54" s="98"/>
      <c r="V54" s="98"/>
      <c r="W54" s="92"/>
      <c r="X54" s="93"/>
      <c r="Y54" s="94" t="s">
        <v>181</v>
      </c>
      <c r="Z54" s="226">
        <f t="shared" si="1"/>
        <v>0</v>
      </c>
    </row>
    <row r="55" spans="1:26" ht="15.75" thickBot="1" x14ac:dyDescent="0.3">
      <c r="A55" s="175"/>
      <c r="B55" s="44">
        <v>52</v>
      </c>
      <c r="C55" s="63">
        <f>C54</f>
        <v>0</v>
      </c>
      <c r="D55" s="20">
        <f>D54</f>
        <v>0</v>
      </c>
      <c r="E55" s="132"/>
      <c r="F55" s="109"/>
      <c r="G55" s="110"/>
      <c r="H55" s="110"/>
      <c r="I55" s="110"/>
      <c r="J55" s="110"/>
      <c r="K55" s="120"/>
      <c r="L55" s="112"/>
      <c r="M55" s="122"/>
      <c r="N55" s="120"/>
      <c r="O55" s="114"/>
      <c r="P55" s="110"/>
      <c r="Q55" s="115"/>
      <c r="R55" s="113"/>
      <c r="S55" s="110"/>
      <c r="T55" s="110"/>
      <c r="U55" s="116"/>
      <c r="V55" s="116"/>
      <c r="W55" s="110"/>
      <c r="X55" s="111"/>
      <c r="Y55" s="112" t="s">
        <v>181</v>
      </c>
      <c r="Z55" s="226">
        <f t="shared" si="1"/>
        <v>0</v>
      </c>
    </row>
    <row r="56" spans="1:26" x14ac:dyDescent="0.25">
      <c r="A56" s="198">
        <v>27</v>
      </c>
      <c r="B56" s="47">
        <v>53</v>
      </c>
      <c r="C56" s="127"/>
      <c r="D56" s="128"/>
      <c r="E56" s="133"/>
      <c r="F56" s="118"/>
      <c r="G56" s="119"/>
      <c r="H56" s="119"/>
      <c r="I56" s="119"/>
      <c r="J56" s="119"/>
      <c r="K56" s="97"/>
      <c r="L56" s="121"/>
      <c r="M56" s="96"/>
      <c r="N56" s="97"/>
      <c r="O56" s="123"/>
      <c r="P56" s="119"/>
      <c r="Q56" s="124"/>
      <c r="R56" s="122"/>
      <c r="S56" s="119"/>
      <c r="T56" s="119"/>
      <c r="U56" s="125"/>
      <c r="V56" s="125"/>
      <c r="W56" s="119"/>
      <c r="X56" s="120"/>
      <c r="Y56" s="121" t="s">
        <v>181</v>
      </c>
      <c r="Z56" s="226">
        <f t="shared" si="1"/>
        <v>0</v>
      </c>
    </row>
    <row r="57" spans="1:26" ht="15.75" thickBot="1" x14ac:dyDescent="0.3">
      <c r="A57" s="197"/>
      <c r="B57" s="46">
        <v>54</v>
      </c>
      <c r="C57" s="62">
        <f>C56</f>
        <v>0</v>
      </c>
      <c r="D57" s="22">
        <f>D56</f>
        <v>0</v>
      </c>
      <c r="E57" s="131"/>
      <c r="F57" s="100"/>
      <c r="G57" s="101"/>
      <c r="H57" s="101"/>
      <c r="I57" s="101"/>
      <c r="J57" s="101"/>
      <c r="K57" s="120"/>
      <c r="L57" s="103"/>
      <c r="M57" s="122"/>
      <c r="N57" s="120"/>
      <c r="O57" s="105"/>
      <c r="P57" s="101"/>
      <c r="Q57" s="106"/>
      <c r="R57" s="104"/>
      <c r="S57" s="101"/>
      <c r="T57" s="101"/>
      <c r="U57" s="107"/>
      <c r="V57" s="107"/>
      <c r="W57" s="101"/>
      <c r="X57" s="102"/>
      <c r="Y57" s="103" t="s">
        <v>181</v>
      </c>
      <c r="Z57" s="226">
        <f t="shared" si="1"/>
        <v>0</v>
      </c>
    </row>
    <row r="58" spans="1:26" x14ac:dyDescent="0.25">
      <c r="A58" s="174">
        <v>28</v>
      </c>
      <c r="B58" s="42">
        <v>55</v>
      </c>
      <c r="C58" s="94"/>
      <c r="D58" s="126"/>
      <c r="E58" s="130"/>
      <c r="F58" s="91"/>
      <c r="G58" s="92"/>
      <c r="H58" s="92"/>
      <c r="I58" s="92"/>
      <c r="J58" s="92"/>
      <c r="K58" s="97"/>
      <c r="L58" s="94"/>
      <c r="M58" s="96"/>
      <c r="N58" s="97"/>
      <c r="O58" s="96"/>
      <c r="P58" s="92"/>
      <c r="Q58" s="97"/>
      <c r="R58" s="95"/>
      <c r="S58" s="92"/>
      <c r="T58" s="92"/>
      <c r="U58" s="98"/>
      <c r="V58" s="98"/>
      <c r="W58" s="92"/>
      <c r="X58" s="93"/>
      <c r="Y58" s="94" t="s">
        <v>181</v>
      </c>
      <c r="Z58" s="226">
        <f t="shared" si="1"/>
        <v>0</v>
      </c>
    </row>
    <row r="59" spans="1:26" ht="15.75" thickBot="1" x14ac:dyDescent="0.3">
      <c r="A59" s="175"/>
      <c r="B59" s="44">
        <v>56</v>
      </c>
      <c r="C59" s="63">
        <f>C58</f>
        <v>0</v>
      </c>
      <c r="D59" s="20">
        <f>D58</f>
        <v>0</v>
      </c>
      <c r="E59" s="132"/>
      <c r="F59" s="109"/>
      <c r="G59" s="110"/>
      <c r="H59" s="110"/>
      <c r="I59" s="110"/>
      <c r="J59" s="110"/>
      <c r="K59" s="120"/>
      <c r="L59" s="112"/>
      <c r="M59" s="122"/>
      <c r="N59" s="120"/>
      <c r="O59" s="114"/>
      <c r="P59" s="110"/>
      <c r="Q59" s="115"/>
      <c r="R59" s="113"/>
      <c r="S59" s="110"/>
      <c r="T59" s="110"/>
      <c r="U59" s="116"/>
      <c r="V59" s="116"/>
      <c r="W59" s="110"/>
      <c r="X59" s="111"/>
      <c r="Y59" s="112" t="s">
        <v>181</v>
      </c>
      <c r="Z59" s="226">
        <f t="shared" si="1"/>
        <v>0</v>
      </c>
    </row>
    <row r="60" spans="1:26" x14ac:dyDescent="0.25">
      <c r="A60" s="198">
        <v>29</v>
      </c>
      <c r="B60" s="47">
        <v>57</v>
      </c>
      <c r="C60" s="127"/>
      <c r="D60" s="128"/>
      <c r="E60" s="133"/>
      <c r="F60" s="118"/>
      <c r="G60" s="119"/>
      <c r="H60" s="119"/>
      <c r="I60" s="119"/>
      <c r="J60" s="119"/>
      <c r="K60" s="97"/>
      <c r="L60" s="121"/>
      <c r="M60" s="96"/>
      <c r="N60" s="97"/>
      <c r="O60" s="123"/>
      <c r="P60" s="119"/>
      <c r="Q60" s="124"/>
      <c r="R60" s="122"/>
      <c r="S60" s="119"/>
      <c r="T60" s="119"/>
      <c r="U60" s="125"/>
      <c r="V60" s="125"/>
      <c r="W60" s="119"/>
      <c r="X60" s="120"/>
      <c r="Y60" s="121" t="s">
        <v>181</v>
      </c>
      <c r="Z60" s="226">
        <f t="shared" si="1"/>
        <v>0</v>
      </c>
    </row>
    <row r="61" spans="1:26" ht="15.75" thickBot="1" x14ac:dyDescent="0.3">
      <c r="A61" s="197"/>
      <c r="B61" s="46">
        <v>58</v>
      </c>
      <c r="C61" s="62">
        <f>C60</f>
        <v>0</v>
      </c>
      <c r="D61" s="22">
        <f>D60</f>
        <v>0</v>
      </c>
      <c r="E61" s="131"/>
      <c r="F61" s="100"/>
      <c r="G61" s="101"/>
      <c r="H61" s="101"/>
      <c r="I61" s="101"/>
      <c r="J61" s="101"/>
      <c r="K61" s="120"/>
      <c r="L61" s="103"/>
      <c r="M61" s="122"/>
      <c r="N61" s="120"/>
      <c r="O61" s="105"/>
      <c r="P61" s="101"/>
      <c r="Q61" s="106"/>
      <c r="R61" s="104"/>
      <c r="S61" s="101"/>
      <c r="T61" s="101"/>
      <c r="U61" s="107"/>
      <c r="V61" s="107"/>
      <c r="W61" s="101"/>
      <c r="X61" s="102"/>
      <c r="Y61" s="103" t="s">
        <v>181</v>
      </c>
      <c r="Z61" s="226">
        <f t="shared" si="1"/>
        <v>0</v>
      </c>
    </row>
    <row r="62" spans="1:26" x14ac:dyDescent="0.25">
      <c r="A62" s="174">
        <v>30</v>
      </c>
      <c r="B62" s="42">
        <v>59</v>
      </c>
      <c r="C62" s="94"/>
      <c r="D62" s="126"/>
      <c r="E62" s="130"/>
      <c r="F62" s="91"/>
      <c r="G62" s="92"/>
      <c r="H62" s="92"/>
      <c r="I62" s="92"/>
      <c r="J62" s="92"/>
      <c r="K62" s="97"/>
      <c r="L62" s="94"/>
      <c r="M62" s="96"/>
      <c r="N62" s="97"/>
      <c r="O62" s="96"/>
      <c r="P62" s="92"/>
      <c r="Q62" s="97"/>
      <c r="R62" s="95"/>
      <c r="S62" s="92"/>
      <c r="T62" s="92"/>
      <c r="U62" s="98"/>
      <c r="V62" s="98"/>
      <c r="W62" s="92"/>
      <c r="X62" s="93"/>
      <c r="Y62" s="94" t="s">
        <v>181</v>
      </c>
      <c r="Z62" s="226">
        <f t="shared" si="1"/>
        <v>0</v>
      </c>
    </row>
    <row r="63" spans="1:26" ht="15.75" thickBot="1" x14ac:dyDescent="0.3">
      <c r="A63" s="175"/>
      <c r="B63" s="44">
        <v>60</v>
      </c>
      <c r="C63" s="63">
        <f>C62</f>
        <v>0</v>
      </c>
      <c r="D63" s="20">
        <f>D62</f>
        <v>0</v>
      </c>
      <c r="E63" s="132"/>
      <c r="F63" s="109"/>
      <c r="G63" s="110"/>
      <c r="H63" s="110"/>
      <c r="I63" s="110"/>
      <c r="J63" s="110"/>
      <c r="K63" s="120"/>
      <c r="L63" s="112"/>
      <c r="M63" s="122"/>
      <c r="N63" s="120"/>
      <c r="O63" s="114"/>
      <c r="P63" s="110"/>
      <c r="Q63" s="115"/>
      <c r="R63" s="113"/>
      <c r="S63" s="110"/>
      <c r="T63" s="110"/>
      <c r="U63" s="116"/>
      <c r="V63" s="116"/>
      <c r="W63" s="110"/>
      <c r="X63" s="111"/>
      <c r="Y63" s="112" t="s">
        <v>181</v>
      </c>
      <c r="Z63" s="226">
        <f t="shared" si="1"/>
        <v>0</v>
      </c>
    </row>
    <row r="64" spans="1:26" x14ac:dyDescent="0.25">
      <c r="A64" s="198">
        <v>31</v>
      </c>
      <c r="B64" s="47">
        <v>61</v>
      </c>
      <c r="C64" s="127"/>
      <c r="D64" s="128"/>
      <c r="E64" s="133"/>
      <c r="F64" s="118"/>
      <c r="G64" s="119"/>
      <c r="H64" s="119"/>
      <c r="I64" s="119"/>
      <c r="J64" s="119"/>
      <c r="K64" s="97"/>
      <c r="L64" s="121"/>
      <c r="M64" s="96"/>
      <c r="N64" s="97"/>
      <c r="O64" s="123"/>
      <c r="P64" s="119"/>
      <c r="Q64" s="124"/>
      <c r="R64" s="122"/>
      <c r="S64" s="119"/>
      <c r="T64" s="119"/>
      <c r="U64" s="125"/>
      <c r="V64" s="125"/>
      <c r="W64" s="119"/>
      <c r="X64" s="120"/>
      <c r="Y64" s="121" t="s">
        <v>181</v>
      </c>
      <c r="Z64" s="226">
        <f t="shared" si="1"/>
        <v>0</v>
      </c>
    </row>
    <row r="65" spans="1:26" ht="15.75" thickBot="1" x14ac:dyDescent="0.3">
      <c r="A65" s="197"/>
      <c r="B65" s="46">
        <v>62</v>
      </c>
      <c r="C65" s="62">
        <f>C64</f>
        <v>0</v>
      </c>
      <c r="D65" s="22">
        <f>D64</f>
        <v>0</v>
      </c>
      <c r="E65" s="131"/>
      <c r="F65" s="100"/>
      <c r="G65" s="101"/>
      <c r="H65" s="101"/>
      <c r="I65" s="101"/>
      <c r="J65" s="101"/>
      <c r="K65" s="120"/>
      <c r="L65" s="103"/>
      <c r="M65" s="122"/>
      <c r="N65" s="120"/>
      <c r="O65" s="105"/>
      <c r="P65" s="101"/>
      <c r="Q65" s="106"/>
      <c r="R65" s="104"/>
      <c r="S65" s="101"/>
      <c r="T65" s="101"/>
      <c r="U65" s="107"/>
      <c r="V65" s="107"/>
      <c r="W65" s="101"/>
      <c r="X65" s="102"/>
      <c r="Y65" s="103" t="s">
        <v>181</v>
      </c>
      <c r="Z65" s="226">
        <f t="shared" si="1"/>
        <v>0</v>
      </c>
    </row>
    <row r="66" spans="1:26" x14ac:dyDescent="0.25">
      <c r="A66" s="174">
        <v>32</v>
      </c>
      <c r="B66" s="42">
        <v>63</v>
      </c>
      <c r="C66" s="94"/>
      <c r="D66" s="126"/>
      <c r="E66" s="130"/>
      <c r="F66" s="91"/>
      <c r="G66" s="92"/>
      <c r="H66" s="92"/>
      <c r="I66" s="92"/>
      <c r="J66" s="92"/>
      <c r="K66" s="97"/>
      <c r="L66" s="94"/>
      <c r="M66" s="96"/>
      <c r="N66" s="97"/>
      <c r="O66" s="96"/>
      <c r="P66" s="92"/>
      <c r="Q66" s="97"/>
      <c r="R66" s="95"/>
      <c r="S66" s="92"/>
      <c r="T66" s="92"/>
      <c r="U66" s="98"/>
      <c r="V66" s="98"/>
      <c r="W66" s="92"/>
      <c r="X66" s="93"/>
      <c r="Y66" s="94" t="s">
        <v>181</v>
      </c>
      <c r="Z66" s="226">
        <f t="shared" si="1"/>
        <v>0</v>
      </c>
    </row>
    <row r="67" spans="1:26" ht="15.75" thickBot="1" x14ac:dyDescent="0.3">
      <c r="A67" s="175"/>
      <c r="B67" s="44">
        <v>64</v>
      </c>
      <c r="C67" s="63">
        <f>C66</f>
        <v>0</v>
      </c>
      <c r="D67" s="20">
        <f>D66</f>
        <v>0</v>
      </c>
      <c r="E67" s="132"/>
      <c r="F67" s="109"/>
      <c r="G67" s="110"/>
      <c r="H67" s="110"/>
      <c r="I67" s="110"/>
      <c r="J67" s="110"/>
      <c r="K67" s="120"/>
      <c r="L67" s="112"/>
      <c r="M67" s="122"/>
      <c r="N67" s="120"/>
      <c r="O67" s="114"/>
      <c r="P67" s="110"/>
      <c r="Q67" s="115"/>
      <c r="R67" s="113"/>
      <c r="S67" s="110"/>
      <c r="T67" s="110"/>
      <c r="U67" s="116"/>
      <c r="V67" s="116"/>
      <c r="W67" s="110"/>
      <c r="X67" s="111"/>
      <c r="Y67" s="112" t="s">
        <v>181</v>
      </c>
      <c r="Z67" s="226">
        <f t="shared" si="1"/>
        <v>0</v>
      </c>
    </row>
    <row r="68" spans="1:26" x14ac:dyDescent="0.25">
      <c r="A68" s="198">
        <v>33</v>
      </c>
      <c r="B68" s="47">
        <v>65</v>
      </c>
      <c r="C68" s="127"/>
      <c r="D68" s="128"/>
      <c r="E68" s="133"/>
      <c r="F68" s="118"/>
      <c r="G68" s="119"/>
      <c r="H68" s="119"/>
      <c r="I68" s="119"/>
      <c r="J68" s="119"/>
      <c r="K68" s="97"/>
      <c r="L68" s="121"/>
      <c r="M68" s="96"/>
      <c r="N68" s="97"/>
      <c r="O68" s="123"/>
      <c r="P68" s="119"/>
      <c r="Q68" s="124"/>
      <c r="R68" s="122"/>
      <c r="S68" s="119"/>
      <c r="T68" s="119"/>
      <c r="U68" s="125"/>
      <c r="V68" s="125"/>
      <c r="W68" s="119"/>
      <c r="X68" s="120"/>
      <c r="Y68" s="121" t="s">
        <v>181</v>
      </c>
      <c r="Z68" s="226">
        <f t="shared" ref="Z68:Z83" si="2">IF(COUNTA(B68:Y68)=24,1,0)</f>
        <v>0</v>
      </c>
    </row>
    <row r="69" spans="1:26" ht="15.75" thickBot="1" x14ac:dyDescent="0.3">
      <c r="A69" s="197"/>
      <c r="B69" s="46">
        <v>66</v>
      </c>
      <c r="C69" s="62">
        <f>C68</f>
        <v>0</v>
      </c>
      <c r="D69" s="22">
        <f>D68</f>
        <v>0</v>
      </c>
      <c r="E69" s="131"/>
      <c r="F69" s="100"/>
      <c r="G69" s="101"/>
      <c r="H69" s="101"/>
      <c r="I69" s="101"/>
      <c r="J69" s="101"/>
      <c r="K69" s="120"/>
      <c r="L69" s="103"/>
      <c r="M69" s="122"/>
      <c r="N69" s="120"/>
      <c r="O69" s="105"/>
      <c r="P69" s="101"/>
      <c r="Q69" s="106"/>
      <c r="R69" s="104"/>
      <c r="S69" s="101"/>
      <c r="T69" s="101"/>
      <c r="U69" s="107"/>
      <c r="V69" s="107"/>
      <c r="W69" s="101"/>
      <c r="X69" s="102"/>
      <c r="Y69" s="103" t="s">
        <v>181</v>
      </c>
      <c r="Z69" s="226">
        <f t="shared" si="2"/>
        <v>0</v>
      </c>
    </row>
    <row r="70" spans="1:26" x14ac:dyDescent="0.25">
      <c r="A70" s="174">
        <v>34</v>
      </c>
      <c r="B70" s="42">
        <v>67</v>
      </c>
      <c r="C70" s="94"/>
      <c r="D70" s="126"/>
      <c r="E70" s="130"/>
      <c r="F70" s="91"/>
      <c r="G70" s="92"/>
      <c r="H70" s="92"/>
      <c r="I70" s="92"/>
      <c r="J70" s="92"/>
      <c r="K70" s="97"/>
      <c r="L70" s="94"/>
      <c r="M70" s="96"/>
      <c r="N70" s="97"/>
      <c r="O70" s="96"/>
      <c r="P70" s="92"/>
      <c r="Q70" s="97"/>
      <c r="R70" s="95"/>
      <c r="S70" s="92"/>
      <c r="T70" s="92"/>
      <c r="U70" s="98"/>
      <c r="V70" s="98"/>
      <c r="W70" s="92"/>
      <c r="X70" s="93"/>
      <c r="Y70" s="94" t="s">
        <v>181</v>
      </c>
      <c r="Z70" s="226">
        <f t="shared" si="2"/>
        <v>0</v>
      </c>
    </row>
    <row r="71" spans="1:26" ht="15.75" thickBot="1" x14ac:dyDescent="0.3">
      <c r="A71" s="175"/>
      <c r="B71" s="44">
        <v>68</v>
      </c>
      <c r="C71" s="63">
        <f>C70</f>
        <v>0</v>
      </c>
      <c r="D71" s="20">
        <f>D70</f>
        <v>0</v>
      </c>
      <c r="E71" s="132"/>
      <c r="F71" s="109"/>
      <c r="G71" s="110"/>
      <c r="H71" s="110"/>
      <c r="I71" s="110"/>
      <c r="J71" s="110"/>
      <c r="K71" s="120"/>
      <c r="L71" s="112"/>
      <c r="M71" s="122"/>
      <c r="N71" s="120"/>
      <c r="O71" s="114"/>
      <c r="P71" s="110"/>
      <c r="Q71" s="115"/>
      <c r="R71" s="113"/>
      <c r="S71" s="110"/>
      <c r="T71" s="110"/>
      <c r="U71" s="116"/>
      <c r="V71" s="116"/>
      <c r="W71" s="110"/>
      <c r="X71" s="111"/>
      <c r="Y71" s="112" t="s">
        <v>181</v>
      </c>
      <c r="Z71" s="226">
        <f t="shared" si="2"/>
        <v>0</v>
      </c>
    </row>
    <row r="72" spans="1:26" x14ac:dyDescent="0.25">
      <c r="A72" s="198">
        <v>35</v>
      </c>
      <c r="B72" s="47">
        <v>69</v>
      </c>
      <c r="C72" s="127"/>
      <c r="D72" s="128"/>
      <c r="E72" s="133"/>
      <c r="F72" s="118"/>
      <c r="G72" s="119"/>
      <c r="H72" s="119"/>
      <c r="I72" s="119"/>
      <c r="J72" s="119"/>
      <c r="K72" s="97"/>
      <c r="L72" s="121"/>
      <c r="M72" s="96"/>
      <c r="N72" s="97"/>
      <c r="O72" s="123"/>
      <c r="P72" s="119"/>
      <c r="Q72" s="124"/>
      <c r="R72" s="122"/>
      <c r="S72" s="119"/>
      <c r="T72" s="119"/>
      <c r="U72" s="125"/>
      <c r="V72" s="125"/>
      <c r="W72" s="119"/>
      <c r="X72" s="120"/>
      <c r="Y72" s="121" t="s">
        <v>181</v>
      </c>
      <c r="Z72" s="226">
        <f t="shared" si="2"/>
        <v>0</v>
      </c>
    </row>
    <row r="73" spans="1:26" ht="15.75" thickBot="1" x14ac:dyDescent="0.3">
      <c r="A73" s="197"/>
      <c r="B73" s="46">
        <v>70</v>
      </c>
      <c r="C73" s="62">
        <f>C72</f>
        <v>0</v>
      </c>
      <c r="D73" s="22">
        <f>D72</f>
        <v>0</v>
      </c>
      <c r="E73" s="131"/>
      <c r="F73" s="100"/>
      <c r="G73" s="101"/>
      <c r="H73" s="101"/>
      <c r="I73" s="101"/>
      <c r="J73" s="101"/>
      <c r="K73" s="120"/>
      <c r="L73" s="103"/>
      <c r="M73" s="122"/>
      <c r="N73" s="120"/>
      <c r="O73" s="105"/>
      <c r="P73" s="101"/>
      <c r="Q73" s="106"/>
      <c r="R73" s="104"/>
      <c r="S73" s="101"/>
      <c r="T73" s="101"/>
      <c r="U73" s="107"/>
      <c r="V73" s="107"/>
      <c r="W73" s="101"/>
      <c r="X73" s="102"/>
      <c r="Y73" s="103" t="s">
        <v>181</v>
      </c>
      <c r="Z73" s="226">
        <f t="shared" si="2"/>
        <v>0</v>
      </c>
    </row>
    <row r="74" spans="1:26" x14ac:dyDescent="0.25">
      <c r="A74" s="174">
        <v>36</v>
      </c>
      <c r="B74" s="42">
        <v>71</v>
      </c>
      <c r="C74" s="94"/>
      <c r="D74" s="126"/>
      <c r="E74" s="130"/>
      <c r="F74" s="91"/>
      <c r="G74" s="92"/>
      <c r="H74" s="92"/>
      <c r="I74" s="92"/>
      <c r="J74" s="92"/>
      <c r="K74" s="97"/>
      <c r="L74" s="94"/>
      <c r="M74" s="96"/>
      <c r="N74" s="97"/>
      <c r="O74" s="96"/>
      <c r="P74" s="92"/>
      <c r="Q74" s="97"/>
      <c r="R74" s="95"/>
      <c r="S74" s="92"/>
      <c r="T74" s="92"/>
      <c r="U74" s="98"/>
      <c r="V74" s="98"/>
      <c r="W74" s="92"/>
      <c r="X74" s="93"/>
      <c r="Y74" s="94" t="s">
        <v>181</v>
      </c>
      <c r="Z74" s="226">
        <f t="shared" si="2"/>
        <v>0</v>
      </c>
    </row>
    <row r="75" spans="1:26" ht="15.75" thickBot="1" x14ac:dyDescent="0.3">
      <c r="A75" s="175"/>
      <c r="B75" s="44">
        <v>72</v>
      </c>
      <c r="C75" s="63">
        <f>C74</f>
        <v>0</v>
      </c>
      <c r="D75" s="20">
        <f>D74</f>
        <v>0</v>
      </c>
      <c r="E75" s="132"/>
      <c r="F75" s="109"/>
      <c r="G75" s="110"/>
      <c r="H75" s="110"/>
      <c r="I75" s="110"/>
      <c r="J75" s="110"/>
      <c r="K75" s="120"/>
      <c r="L75" s="112"/>
      <c r="M75" s="122"/>
      <c r="N75" s="120"/>
      <c r="O75" s="114"/>
      <c r="P75" s="110"/>
      <c r="Q75" s="115"/>
      <c r="R75" s="113"/>
      <c r="S75" s="110"/>
      <c r="T75" s="110"/>
      <c r="U75" s="116"/>
      <c r="V75" s="116"/>
      <c r="W75" s="110"/>
      <c r="X75" s="111"/>
      <c r="Y75" s="112" t="s">
        <v>181</v>
      </c>
      <c r="Z75" s="226">
        <f t="shared" si="2"/>
        <v>0</v>
      </c>
    </row>
    <row r="76" spans="1:26" x14ac:dyDescent="0.25">
      <c r="A76" s="198">
        <v>37</v>
      </c>
      <c r="B76" s="47">
        <v>73</v>
      </c>
      <c r="C76" s="127"/>
      <c r="D76" s="128"/>
      <c r="E76" s="133"/>
      <c r="F76" s="118"/>
      <c r="G76" s="119"/>
      <c r="H76" s="119"/>
      <c r="I76" s="119"/>
      <c r="J76" s="119"/>
      <c r="K76" s="97"/>
      <c r="L76" s="121"/>
      <c r="M76" s="96"/>
      <c r="N76" s="97"/>
      <c r="O76" s="123"/>
      <c r="P76" s="119"/>
      <c r="Q76" s="124"/>
      <c r="R76" s="122"/>
      <c r="S76" s="119"/>
      <c r="T76" s="119"/>
      <c r="U76" s="125"/>
      <c r="V76" s="125"/>
      <c r="W76" s="119"/>
      <c r="X76" s="120"/>
      <c r="Y76" s="121" t="s">
        <v>181</v>
      </c>
      <c r="Z76" s="226">
        <f t="shared" si="2"/>
        <v>0</v>
      </c>
    </row>
    <row r="77" spans="1:26" ht="15.75" thickBot="1" x14ac:dyDescent="0.3">
      <c r="A77" s="197"/>
      <c r="B77" s="46">
        <v>74</v>
      </c>
      <c r="C77" s="62">
        <f>C76</f>
        <v>0</v>
      </c>
      <c r="D77" s="22">
        <f>D76</f>
        <v>0</v>
      </c>
      <c r="E77" s="131"/>
      <c r="F77" s="100"/>
      <c r="G77" s="101"/>
      <c r="H77" s="101"/>
      <c r="I77" s="101"/>
      <c r="J77" s="101"/>
      <c r="K77" s="120"/>
      <c r="L77" s="103"/>
      <c r="M77" s="122"/>
      <c r="N77" s="120"/>
      <c r="O77" s="105"/>
      <c r="P77" s="101"/>
      <c r="Q77" s="106"/>
      <c r="R77" s="104"/>
      <c r="S77" s="101"/>
      <c r="T77" s="101"/>
      <c r="U77" s="107"/>
      <c r="V77" s="107"/>
      <c r="W77" s="101"/>
      <c r="X77" s="102"/>
      <c r="Y77" s="103" t="s">
        <v>181</v>
      </c>
      <c r="Z77" s="226">
        <f t="shared" si="2"/>
        <v>0</v>
      </c>
    </row>
    <row r="78" spans="1:26" x14ac:dyDescent="0.25">
      <c r="A78" s="174">
        <v>38</v>
      </c>
      <c r="B78" s="42">
        <v>75</v>
      </c>
      <c r="C78" s="94"/>
      <c r="D78" s="126"/>
      <c r="E78" s="130"/>
      <c r="F78" s="91"/>
      <c r="G78" s="92"/>
      <c r="H78" s="92"/>
      <c r="I78" s="92"/>
      <c r="J78" s="92"/>
      <c r="K78" s="97"/>
      <c r="L78" s="94"/>
      <c r="M78" s="96"/>
      <c r="N78" s="97"/>
      <c r="O78" s="96"/>
      <c r="P78" s="92"/>
      <c r="Q78" s="97"/>
      <c r="R78" s="95"/>
      <c r="S78" s="92"/>
      <c r="T78" s="92"/>
      <c r="U78" s="98"/>
      <c r="V78" s="98"/>
      <c r="W78" s="92"/>
      <c r="X78" s="93"/>
      <c r="Y78" s="94" t="s">
        <v>181</v>
      </c>
      <c r="Z78" s="226">
        <f t="shared" si="2"/>
        <v>0</v>
      </c>
    </row>
    <row r="79" spans="1:26" ht="15.75" thickBot="1" x14ac:dyDescent="0.3">
      <c r="A79" s="175"/>
      <c r="B79" s="44">
        <v>76</v>
      </c>
      <c r="C79" s="63">
        <f>C78</f>
        <v>0</v>
      </c>
      <c r="D79" s="20">
        <f>D78</f>
        <v>0</v>
      </c>
      <c r="E79" s="132"/>
      <c r="F79" s="109"/>
      <c r="G79" s="110"/>
      <c r="H79" s="110"/>
      <c r="I79" s="110"/>
      <c r="J79" s="110"/>
      <c r="K79" s="120"/>
      <c r="L79" s="112"/>
      <c r="M79" s="122"/>
      <c r="N79" s="120"/>
      <c r="O79" s="114"/>
      <c r="P79" s="110"/>
      <c r="Q79" s="115"/>
      <c r="R79" s="113"/>
      <c r="S79" s="110"/>
      <c r="T79" s="110"/>
      <c r="U79" s="116"/>
      <c r="V79" s="116"/>
      <c r="W79" s="110"/>
      <c r="X79" s="111"/>
      <c r="Y79" s="112" t="s">
        <v>181</v>
      </c>
      <c r="Z79" s="226">
        <f t="shared" si="2"/>
        <v>0</v>
      </c>
    </row>
    <row r="80" spans="1:26" x14ac:dyDescent="0.25">
      <c r="A80" s="198">
        <v>39</v>
      </c>
      <c r="B80" s="47">
        <v>77</v>
      </c>
      <c r="C80" s="127"/>
      <c r="D80" s="128"/>
      <c r="E80" s="133"/>
      <c r="F80" s="118"/>
      <c r="G80" s="119"/>
      <c r="H80" s="119"/>
      <c r="I80" s="119"/>
      <c r="J80" s="119"/>
      <c r="K80" s="97"/>
      <c r="L80" s="121"/>
      <c r="M80" s="96"/>
      <c r="N80" s="97"/>
      <c r="O80" s="123"/>
      <c r="P80" s="119"/>
      <c r="Q80" s="124"/>
      <c r="R80" s="122"/>
      <c r="S80" s="119"/>
      <c r="T80" s="119"/>
      <c r="U80" s="125"/>
      <c r="V80" s="125"/>
      <c r="W80" s="119"/>
      <c r="X80" s="120"/>
      <c r="Y80" s="121" t="s">
        <v>181</v>
      </c>
      <c r="Z80" s="226">
        <f t="shared" si="2"/>
        <v>0</v>
      </c>
    </row>
    <row r="81" spans="1:26" ht="15.75" thickBot="1" x14ac:dyDescent="0.3">
      <c r="A81" s="197"/>
      <c r="B81" s="46">
        <v>78</v>
      </c>
      <c r="C81" s="62">
        <f>C80</f>
        <v>0</v>
      </c>
      <c r="D81" s="22">
        <f>D80</f>
        <v>0</v>
      </c>
      <c r="E81" s="131"/>
      <c r="F81" s="100"/>
      <c r="G81" s="101"/>
      <c r="H81" s="101"/>
      <c r="I81" s="101"/>
      <c r="J81" s="101"/>
      <c r="K81" s="120"/>
      <c r="L81" s="103"/>
      <c r="M81" s="122"/>
      <c r="N81" s="120"/>
      <c r="O81" s="105"/>
      <c r="P81" s="101"/>
      <c r="Q81" s="106"/>
      <c r="R81" s="104"/>
      <c r="S81" s="101"/>
      <c r="T81" s="101"/>
      <c r="U81" s="107"/>
      <c r="V81" s="107"/>
      <c r="W81" s="101"/>
      <c r="X81" s="102"/>
      <c r="Y81" s="103" t="s">
        <v>181</v>
      </c>
      <c r="Z81" s="226">
        <f t="shared" si="2"/>
        <v>0</v>
      </c>
    </row>
    <row r="82" spans="1:26" x14ac:dyDescent="0.25">
      <c r="A82" s="174">
        <v>40</v>
      </c>
      <c r="B82" s="42">
        <v>79</v>
      </c>
      <c r="C82" s="94"/>
      <c r="D82" s="126"/>
      <c r="E82" s="130"/>
      <c r="F82" s="227"/>
      <c r="G82" s="92"/>
      <c r="H82" s="92"/>
      <c r="I82" s="92"/>
      <c r="J82" s="92"/>
      <c r="K82" s="97"/>
      <c r="L82" s="94"/>
      <c r="M82" s="96"/>
      <c r="N82" s="97"/>
      <c r="O82" s="96"/>
      <c r="P82" s="92"/>
      <c r="Q82" s="97"/>
      <c r="R82" s="95"/>
      <c r="S82" s="92"/>
      <c r="T82" s="92"/>
      <c r="U82" s="98"/>
      <c r="V82" s="98"/>
      <c r="W82" s="92"/>
      <c r="X82" s="93"/>
      <c r="Y82" s="94" t="s">
        <v>181</v>
      </c>
      <c r="Z82" s="226">
        <f t="shared" si="2"/>
        <v>0</v>
      </c>
    </row>
    <row r="83" spans="1:26" ht="15.75" thickBot="1" x14ac:dyDescent="0.3">
      <c r="A83" s="175"/>
      <c r="B83" s="44">
        <v>80</v>
      </c>
      <c r="C83" s="63">
        <f>C82</f>
        <v>0</v>
      </c>
      <c r="D83" s="20">
        <f>D82</f>
        <v>0</v>
      </c>
      <c r="E83" s="132"/>
      <c r="F83" s="228"/>
      <c r="G83" s="110"/>
      <c r="H83" s="110"/>
      <c r="I83" s="110"/>
      <c r="J83" s="110"/>
      <c r="K83" s="229"/>
      <c r="L83" s="112"/>
      <c r="M83" s="234"/>
      <c r="N83" s="229"/>
      <c r="O83" s="114"/>
      <c r="P83" s="110"/>
      <c r="Q83" s="115"/>
      <c r="R83" s="113"/>
      <c r="S83" s="110"/>
      <c r="T83" s="110"/>
      <c r="U83" s="116"/>
      <c r="V83" s="116"/>
      <c r="W83" s="110"/>
      <c r="X83" s="111"/>
      <c r="Y83" s="112" t="s">
        <v>181</v>
      </c>
      <c r="Z83" s="226">
        <f t="shared" si="2"/>
        <v>0</v>
      </c>
    </row>
  </sheetData>
  <sheetProtection password="E399" sheet="1" objects="1" scenarios="1"/>
  <mergeCells count="57">
    <mergeCell ref="A46:A47"/>
    <mergeCell ref="A48:A49"/>
    <mergeCell ref="A80:A81"/>
    <mergeCell ref="A82:A83"/>
    <mergeCell ref="A72:A73"/>
    <mergeCell ref="A74:A75"/>
    <mergeCell ref="A78:A79"/>
    <mergeCell ref="A76:A77"/>
    <mergeCell ref="A44:A45"/>
    <mergeCell ref="A36:A37"/>
    <mergeCell ref="A38:A39"/>
    <mergeCell ref="A40:A41"/>
    <mergeCell ref="A42:A43"/>
    <mergeCell ref="A20:A21"/>
    <mergeCell ref="A22:A23"/>
    <mergeCell ref="A16:A17"/>
    <mergeCell ref="A18:A19"/>
    <mergeCell ref="A26:A27"/>
    <mergeCell ref="A68:A69"/>
    <mergeCell ref="A70:A71"/>
    <mergeCell ref="A60:A61"/>
    <mergeCell ref="A62:A63"/>
    <mergeCell ref="A24:A25"/>
    <mergeCell ref="A28:A29"/>
    <mergeCell ref="A30:A31"/>
    <mergeCell ref="A32:A33"/>
    <mergeCell ref="A34:A35"/>
    <mergeCell ref="A64:A65"/>
    <mergeCell ref="A66:A67"/>
    <mergeCell ref="A56:A57"/>
    <mergeCell ref="A58:A59"/>
    <mergeCell ref="A50:A51"/>
    <mergeCell ref="A52:A53"/>
    <mergeCell ref="A54:A55"/>
    <mergeCell ref="Y2:Y3"/>
    <mergeCell ref="S2:S3"/>
    <mergeCell ref="T2:T3"/>
    <mergeCell ref="U2:U3"/>
    <mergeCell ref="V2:V3"/>
    <mergeCell ref="W2:W3"/>
    <mergeCell ref="X2:X3"/>
    <mergeCell ref="A14:A15"/>
    <mergeCell ref="A1:Y1"/>
    <mergeCell ref="A2:A3"/>
    <mergeCell ref="B2:B3"/>
    <mergeCell ref="C2:C3"/>
    <mergeCell ref="D2:E2"/>
    <mergeCell ref="F2:K2"/>
    <mergeCell ref="L2:L3"/>
    <mergeCell ref="M2:N2"/>
    <mergeCell ref="O2:Q2"/>
    <mergeCell ref="R2:R3"/>
    <mergeCell ref="A4:A5"/>
    <mergeCell ref="A6:A7"/>
    <mergeCell ref="A8:A9"/>
    <mergeCell ref="A10:A11"/>
    <mergeCell ref="A12:A13"/>
  </mergeCells>
  <dataValidations count="17">
    <dataValidation type="date" allowBlank="1" showInputMessage="1" showErrorMessage="1" errorTitle="Hiba!" error="Kérjük, 2020.11.01. és 2022.01.01. közötti értéket adjon meg ÉÉÉÉ.HH.NN formátumban!" promptTitle="Felvétel készítésének dátuma" prompt="Kérjük, adja meg a vizsgálat dátumát!" sqref="C6 C4 C10 C14 C18 C22 C26 C30 C34 C38 C42 C46 C50 C54 C58 C62 C66 C70 C74 C78 C82 C8 C12 C16 C20 C24 C28 C32 C36 C40 C44 C48 C52 C56 C60 C64 C68 C72 C76 C80">
      <formula1>44136</formula1>
      <formula2>44562</formula2>
    </dataValidation>
    <dataValidation type="whole" allowBlank="1" showInputMessage="1" showErrorMessage="1" errorTitle="Hiba!" error="Kérjük, hogy 18 - 100 közötti egész számot írjon be!" promptTitle="Páciens kora" prompt="Kérjük, adja meg a páciens korát!" sqref="D6 D4 D10 D14 D18 D22 D26 D30 D34 D38 D42 D46 D50 D54 D58 D62 D66 D70 D74 D78 D82 D8 D12 D16 D20 D24 D28 D32 D36 D40 D44 D48 D52 D56 D60 D64 D68 D72 D76 D80">
      <formula1>18</formula1>
      <formula2>100</formula2>
    </dataValidation>
    <dataValidation type="decimal" allowBlank="1" showInputMessage="1" showErrorMessage="1" errorTitle="Hiba!" error="Kérjük, 0 - 110 közötti, két tizedesjegy pontossággal megadott számot írjon be!" promptTitle="Komprimált emlővasagság" prompt="Kérjük, adja meg a berendezés által kijelzett komprimált emlővastagságát mm értékben!" sqref="E4:E83">
      <formula1>0</formula1>
      <formula2>110</formula2>
    </dataValidation>
    <dataValidation type="decimal" allowBlank="1" showInputMessage="1" showErrorMessage="1" errorTitle="Hiba!" error="Kérjük, 0 - 100 közötti számot írjon be két tizedesjegy pontossággal!" promptTitle="Fókusz-emlőtartó távolság" prompt="Kérjük, adja meg a fókusz-emlőtartó távolságát két tizedesjegy pontossággal, cm mértékegységben!" sqref="F4:F83">
      <formula1>0</formula1>
      <formula2>100</formula2>
    </dataValidation>
    <dataValidation type="whole" allowBlank="1" showInputMessage="1" showErrorMessage="1" errorTitle="Hiba!" error="Kérjük, 10 - 300 közötti egész számot írjon be!" promptTitle="Kompressziós erő" prompt="Kérjük, adja meg a felvétel során a berendezés által kiírt kompressziós erő nagyságát Newton (N) mértékegységben!" sqref="T4:T83">
      <formula1>10</formula1>
      <formula2>300</formula2>
    </dataValidation>
    <dataValidation allowBlank="1" showInputMessage="1" showErrorMessage="1" promptTitle="Felvétel sorszáma" prompt="A felvételt azonosító sorszám, amely az adott páciens esetén egyedi. Mivel egy páciensről több felvételt is készítenek, ezzel segítik az azonosítást._x000a_Amennyiben egy páciensről nem készült 4 db felvétel, a maradék sorokat kérjük üresen hagyni." sqref="B4:B83"/>
    <dataValidation type="whole" allowBlank="1" showInputMessage="1" showErrorMessage="1" errorTitle="Hiba!" error="Kérjük, 1 - 10 közötti egész számot írjon be!" promptTitle="Képminőség osztályozása" prompt="Kérjük, hogy 1…10 skálán adja meg az átvilágítások minőségének értékelését. A legrosszabb érték 1, azaz teljesen értékelhetetlen, a legjobb értékelés a 10-es, vagyis az elképzelhető legjobb értékelhetőségű." sqref="W4:W83">
      <formula1>1</formula1>
      <formula2>10</formula2>
    </dataValidation>
    <dataValidation allowBlank="1" showInputMessage="1" showErrorMessage="1" prompt="Kérjük, itt adja meg az adott felvétellel kapcsolatos egyéb megjegyzéseit!" sqref="Y4:Y83"/>
    <dataValidation type="whole" allowBlank="1" showInputMessage="1" showErrorMessage="1" errorTitle="Hiba!" error="Kérjük, 0 - 30 közötti egész számot adjon meg!" promptTitle="Beállított mezőméret" prompt="Kérjük, adja meg a beállított mezőméret hosszúságát (mellkasfali oldalra merőleges méret) cm értékben!" sqref="N4:N83">
      <formula1>0</formula1>
      <formula2>30</formula2>
    </dataValidation>
    <dataValidation type="whole" allowBlank="1" showInputMessage="1" showErrorMessage="1" errorTitle="Hiba!" error="Kérjük, 0 - 40 közötti egész számot adjon meg!" promptTitle="Beállított mezőméret" prompt="Kérjük, adja meg a beállított mezőméret szélességét (mellkasfali oldallal párhuzamos méret) cm értékben!" sqref="M4:M83">
      <formula1>0</formula1>
      <formula2>40</formula2>
    </dataValidation>
    <dataValidation type="decimal" allowBlank="1" showInputMessage="1" showErrorMessage="1" errorTitle="Hiba!" error="Kérjük, 0,1 - 1,0 közötti számot írjon be!" promptTitle="HVL" prompt="A sugárzás minőségére jellemző mennyiség. Amennyiben ismerik, kérjük megadni e mennyiséget is, ha nem, kérjük írjanak egy &quot;-&quot; jelet a cellába._x000a_Részletes leírásért lásd az útmutatót!" sqref="R4:R83">
      <formula1>0.1</formula1>
      <formula2>1</formula2>
    </dataValidation>
    <dataValidation type="decimal" allowBlank="1" showInputMessage="1" showErrorMessage="1" errorTitle="Hiba!" error="Kérjük, 50 - 75 közötti számot írjon be!" promptTitle="Fókusz-bőr távolság" prompt="Kérjük, adja meg a legkisebb fólusz-bőr távolságot cm értékben!" sqref="S4:S83">
      <formula1>50</formula1>
      <formula2>75</formula2>
    </dataValidation>
    <dataValidation type="whole" allowBlank="1" showInputMessage="1" showErrorMessage="1" errorTitle="Hiba!" error="Kérjük, 15 - 50 kV közötti értéket írjon be egész szám formájában!" promptTitle="Alkalmazott csőfeszültség" prompt="Kérjük, írja be a felvételezés során beállított, vagy a berendezés által visszajelzett csőfeszültésg (kV) értékét!" sqref="O4:O83">
      <formula1>15</formula1>
      <formula2>50</formula2>
    </dataValidation>
    <dataValidation type="decimal" allowBlank="1" showInputMessage="1" showErrorMessage="1" errorTitle="Hiba!" error="Kérjük, 0 - 1000 közötti számot adjon meg!" promptTitle="Beállított mAs-érték" prompt="Kérjük, adja meg a felvételezés során beállított, vagy a berendezés által visszajelzett mAs-értéket!" sqref="P4:P83">
      <formula1>0</formula1>
      <formula2>1000</formula2>
    </dataValidation>
    <dataValidation type="decimal" allowBlank="1" showInputMessage="1" showErrorMessage="1" errorTitle="Hiba!" error="Kérjük, 0 - 5000 közötti számot adjon meg!" promptTitle="Alkalmazott felvételi idő" prompt="Kérjük, adja meg a beállított, vagy a berendezés által visszajelzett felvételi idő értékét miliszekundum (ms) formájában (1 sec = 1000 ms). " sqref="Q4:Q83">
      <formula1>0</formula1>
      <formula2>5000</formula2>
    </dataValidation>
    <dataValidation type="decimal" allowBlank="1" showInputMessage="1" showErrorMessage="1" errorTitle="Hiba!" error="Kérjük, 0 - 30 közötti számot írjon be!" promptTitle="Visszajelzett mirigydózis" prompt="Kérjük, adja meg a berendezés által kijelzett átlagos mirigydózis (AGD/MGD) nagyságát két tizedesjegy pontossággal, mGy mértékegységben!" sqref="V4:V83">
      <formula1>0</formula1>
      <formula2>30</formula2>
    </dataValidation>
    <dataValidation type="decimal" allowBlank="1" showInputMessage="1" showErrorMessage="1" errorTitle="Hiba!" error="Kérjük, 0 - 60 közötti számot írjon be!" promptTitle="Belépőoldali bőrdózis" prompt="Kérjük, adja meg a berendezés által kijelzett belépőoldali bőrdózis (ESD/ESE) nagyságát két tizedesjegy pontossággal, mGy mértékegységben!" sqref="U4:U83">
      <formula1>0</formula1>
      <formula2>60</formula2>
    </dataValidation>
  </dataValidations>
  <hyperlinks>
    <hyperlink ref="A1:Y1" r:id="rId1" display="OENO 31931 - EMLŐFELVÉTEL, NATÍV, CRANIO-CAUDALIS"/>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7">
        <x14:dataValidation type="list" allowBlank="1" showInputMessage="1" showErrorMessage="1" errorTitle="Hiba!" error="Kérjük, válasszon a legördülő listából!" promptTitle="Alkalmaztak rácsot?" prompt="Kérjük, válasszon a legördülő listából!">
          <x14:formula1>
            <xm:f>Adatok!$H$3:$H$5</xm:f>
          </x14:formula1>
          <xm:sqref>H4:H83</xm:sqref>
        </x14:dataValidation>
        <x14:dataValidation type="list" allowBlank="1" showInputMessage="1" showErrorMessage="1" errorTitle="Hiba!" error="Kérjük, válasszon a legördülő listából!" promptTitle="Anód anyaga" prompt="Kérjük, válassza ki a legördülő listából a felvételezeés során használt anód (target) anyagát !">
          <x14:formula1>
            <xm:f>Adatok!$I$3:$I$6</xm:f>
          </x14:formula1>
          <xm:sqref>I4:I83</xm:sqref>
        </x14:dataValidation>
        <x14:dataValidation type="list" allowBlank="1" showInputMessage="1" showErrorMessage="1" errorTitle="Hiba!" error="Kérjük, válasszon a legördülő listából!" promptTitle="Takarás alkalmazása" prompt="Alkalmaztak a páciens egyéb, nem felvételezett testrészeit védő ólomtakarást a felvétel készítése során? Kérjük, válasszon a legördülő listából!">
          <x14:formula1>
            <xm:f>Adatok!$H$3:$H$5</xm:f>
          </x14:formula1>
          <xm:sqref>X4:X83</xm:sqref>
        </x14:dataValidation>
        <x14:dataValidation type="list" allowBlank="1" showInputMessage="1" showErrorMessage="1" errorTitle="Hiba!" error="Kérjük, válasszon a legördülő listából!" promptTitle="Szűrő megadása" prompt="Kérjük, adja meg a legördülő lista segítségével a felvételezés során alkalmazott szűrő anyagát!">
          <x14:formula1>
            <xm:f>Adatok!$J$3:$J$12</xm:f>
          </x14:formula1>
          <xm:sqref>J4:J83</xm:sqref>
        </x14:dataValidation>
        <x14:dataValidation type="list" allowBlank="1" showInputMessage="1" showErrorMessage="1" errorTitle="Hiba!" error="Kérjük, válasszon a legördülő listából!" promptTitle="Expozíciós mód megadása" prompt="Kérjük, válassza ki a legördülő listából a felvétel során alkalmazott expozíciós beállítást!">
          <x14:formula1>
            <xm:f>Adatok!$L$3:$L$11</xm:f>
          </x14:formula1>
          <xm:sqref>L4:L83</xm:sqref>
        </x14:dataValidation>
        <x14:dataValidation type="list" allowBlank="1" showInputMessage="1" showErrorMessage="1" errorTitle="Hiba!" error="Kérjük, válasszon a legördülő listából!" promptTitle="Vetítési irány" prompt="Az adott felvétel elkészítéséhez alkalmazott irány. Kiválasztható: L- és R-, vagyis bal és jobb emlőhöz: CC, ML, LM, MLO, LMO és LAT. A ritkább technikákra az &quot;egyéb&quot; opciót válassza ki._x000a_Részletes leírásért lásd az útmutatót!">
          <x14:formula1>
            <xm:f>Adatok!$J$15:$J$21</xm:f>
          </x14:formula1>
          <xm:sqref>G4:G83</xm:sqref>
        </x14:dataValidation>
        <x14:dataValidation type="list" allowBlank="1" showInputMessage="1" showErrorMessage="1" errorTitle="Hiba!" error="Kérjük, válasszon a legördülő listából!" promptTitle="Fókuszfolt mérete" prompt="Kérjük, adja meg a legördülő lista segítségével a felvételhez használt fókuszfolt méretét!">
          <x14:formula1>
            <xm:f>Adatok!$K$3:$K$4</xm:f>
          </x14:formula1>
          <xm:sqref>K4:K83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83"/>
  <sheetViews>
    <sheetView zoomScaleNormal="100" workbookViewId="0">
      <selection activeCell="C4" sqref="C4"/>
    </sheetView>
  </sheetViews>
  <sheetFormatPr defaultRowHeight="15" x14ac:dyDescent="0.25"/>
  <cols>
    <col min="1" max="1" width="3.7109375" bestFit="1" customWidth="1"/>
    <col min="2" max="2" width="3.7109375" customWidth="1"/>
    <col min="3" max="3" width="10.42578125" customWidth="1"/>
    <col min="4" max="4" width="7.140625" customWidth="1"/>
    <col min="5" max="5" width="7.140625" style="10" customWidth="1"/>
    <col min="6" max="9" width="7.140625" customWidth="1"/>
    <col min="10" max="10" width="10.7109375" customWidth="1"/>
    <col min="11" max="11" width="7.140625" customWidth="1"/>
    <col min="12" max="12" width="15.7109375" customWidth="1"/>
    <col min="13" max="14" width="7.140625" customWidth="1"/>
    <col min="15" max="17" width="7.7109375" customWidth="1"/>
    <col min="18" max="24" width="7.140625" customWidth="1"/>
  </cols>
  <sheetData>
    <row r="1" spans="1:26" ht="47.25" customHeight="1" thickBot="1" x14ac:dyDescent="0.3">
      <c r="A1" s="176" t="s">
        <v>169</v>
      </c>
      <c r="B1" s="177"/>
      <c r="C1" s="177"/>
      <c r="D1" s="177"/>
      <c r="E1" s="177"/>
      <c r="F1" s="177"/>
      <c r="G1" s="177"/>
      <c r="H1" s="177"/>
      <c r="I1" s="177"/>
      <c r="J1" s="177"/>
      <c r="K1" s="177"/>
      <c r="L1" s="177"/>
      <c r="M1" s="177"/>
      <c r="N1" s="177"/>
      <c r="O1" s="177"/>
      <c r="P1" s="177"/>
      <c r="Q1" s="177"/>
      <c r="R1" s="177"/>
      <c r="S1" s="177"/>
      <c r="T1" s="177"/>
      <c r="U1" s="177"/>
      <c r="V1" s="177"/>
      <c r="W1" s="177"/>
      <c r="X1" s="177"/>
      <c r="Y1" s="178"/>
    </row>
    <row r="2" spans="1:26" ht="31.5" customHeight="1" thickBot="1" x14ac:dyDescent="0.3">
      <c r="A2" s="179" t="s">
        <v>60</v>
      </c>
      <c r="B2" s="183" t="s">
        <v>54</v>
      </c>
      <c r="C2" s="211" t="s">
        <v>55</v>
      </c>
      <c r="D2" s="209" t="s">
        <v>6</v>
      </c>
      <c r="E2" s="186"/>
      <c r="F2" s="188" t="s">
        <v>12</v>
      </c>
      <c r="G2" s="188"/>
      <c r="H2" s="188"/>
      <c r="I2" s="188"/>
      <c r="J2" s="188"/>
      <c r="K2" s="188"/>
      <c r="L2" s="183" t="s">
        <v>41</v>
      </c>
      <c r="M2" s="185" t="s">
        <v>56</v>
      </c>
      <c r="N2" s="191"/>
      <c r="O2" s="192" t="s">
        <v>7</v>
      </c>
      <c r="P2" s="193"/>
      <c r="Q2" s="194"/>
      <c r="R2" s="213" t="s">
        <v>62</v>
      </c>
      <c r="S2" s="201" t="s">
        <v>14</v>
      </c>
      <c r="T2" s="201" t="s">
        <v>52</v>
      </c>
      <c r="U2" s="201" t="s">
        <v>53</v>
      </c>
      <c r="V2" s="201" t="s">
        <v>49</v>
      </c>
      <c r="W2" s="203" t="s">
        <v>50</v>
      </c>
      <c r="X2" s="205" t="s">
        <v>51</v>
      </c>
      <c r="Y2" s="199" t="s">
        <v>85</v>
      </c>
    </row>
    <row r="3" spans="1:26" ht="150.75" customHeight="1" thickBot="1" x14ac:dyDescent="0.3">
      <c r="A3" s="210"/>
      <c r="B3" s="184"/>
      <c r="C3" s="212"/>
      <c r="D3" s="6" t="s">
        <v>8</v>
      </c>
      <c r="E3" s="7" t="s">
        <v>15</v>
      </c>
      <c r="F3" s="41" t="s">
        <v>11</v>
      </c>
      <c r="G3" s="26" t="s">
        <v>61</v>
      </c>
      <c r="H3" s="8" t="s">
        <v>36</v>
      </c>
      <c r="I3" s="8" t="s">
        <v>22</v>
      </c>
      <c r="J3" s="11" t="s">
        <v>21</v>
      </c>
      <c r="K3" s="11" t="s">
        <v>38</v>
      </c>
      <c r="L3" s="184"/>
      <c r="M3" s="41" t="s">
        <v>57</v>
      </c>
      <c r="N3" s="11" t="s">
        <v>58</v>
      </c>
      <c r="O3" s="6" t="s">
        <v>9</v>
      </c>
      <c r="P3" s="8" t="s">
        <v>10</v>
      </c>
      <c r="Q3" s="7" t="s">
        <v>13</v>
      </c>
      <c r="R3" s="214"/>
      <c r="S3" s="202"/>
      <c r="T3" s="202"/>
      <c r="U3" s="202"/>
      <c r="V3" s="202"/>
      <c r="W3" s="204"/>
      <c r="X3" s="206"/>
      <c r="Y3" s="200"/>
    </row>
    <row r="4" spans="1:26" x14ac:dyDescent="0.25">
      <c r="A4" s="174">
        <v>1</v>
      </c>
      <c r="B4" s="42">
        <v>1</v>
      </c>
      <c r="C4" s="129"/>
      <c r="D4" s="126"/>
      <c r="E4" s="130"/>
      <c r="F4" s="91"/>
      <c r="G4" s="92"/>
      <c r="H4" s="92"/>
      <c r="I4" s="92"/>
      <c r="J4" s="92"/>
      <c r="K4" s="97"/>
      <c r="L4" s="94"/>
      <c r="M4" s="96"/>
      <c r="N4" s="97"/>
      <c r="O4" s="96"/>
      <c r="P4" s="92"/>
      <c r="Q4" s="97"/>
      <c r="R4" s="95"/>
      <c r="S4" s="92"/>
      <c r="T4" s="92"/>
      <c r="U4" s="98"/>
      <c r="V4" s="98"/>
      <c r="W4" s="92"/>
      <c r="X4" s="93"/>
      <c r="Y4" s="94" t="s">
        <v>181</v>
      </c>
      <c r="Z4" s="226">
        <f t="shared" ref="Z4:Z35" si="0">IF(COUNTA(B4:Y4)=24,1,0)</f>
        <v>0</v>
      </c>
    </row>
    <row r="5" spans="1:26" ht="15.75" thickBot="1" x14ac:dyDescent="0.3">
      <c r="A5" s="197"/>
      <c r="B5" s="46">
        <v>2</v>
      </c>
      <c r="C5" s="62">
        <f>C4</f>
        <v>0</v>
      </c>
      <c r="D5" s="22">
        <f>D4</f>
        <v>0</v>
      </c>
      <c r="E5" s="131"/>
      <c r="F5" s="100"/>
      <c r="G5" s="101"/>
      <c r="H5" s="101"/>
      <c r="I5" s="101"/>
      <c r="J5" s="101"/>
      <c r="K5" s="120"/>
      <c r="L5" s="103"/>
      <c r="M5" s="122"/>
      <c r="N5" s="120"/>
      <c r="O5" s="105"/>
      <c r="P5" s="101"/>
      <c r="Q5" s="106"/>
      <c r="R5" s="104"/>
      <c r="S5" s="101"/>
      <c r="T5" s="101"/>
      <c r="U5" s="107"/>
      <c r="V5" s="107"/>
      <c r="W5" s="101"/>
      <c r="X5" s="102"/>
      <c r="Y5" s="103" t="s">
        <v>181</v>
      </c>
      <c r="Z5" s="226">
        <f t="shared" si="0"/>
        <v>0</v>
      </c>
    </row>
    <row r="6" spans="1:26" x14ac:dyDescent="0.25">
      <c r="A6" s="174">
        <v>2</v>
      </c>
      <c r="B6" s="42">
        <v>3</v>
      </c>
      <c r="C6" s="94"/>
      <c r="D6" s="126"/>
      <c r="E6" s="130"/>
      <c r="F6" s="91"/>
      <c r="G6" s="92"/>
      <c r="H6" s="92"/>
      <c r="I6" s="92"/>
      <c r="J6" s="92"/>
      <c r="K6" s="97"/>
      <c r="L6" s="94"/>
      <c r="M6" s="96"/>
      <c r="N6" s="97"/>
      <c r="O6" s="96"/>
      <c r="P6" s="92"/>
      <c r="Q6" s="97"/>
      <c r="R6" s="95"/>
      <c r="S6" s="92"/>
      <c r="T6" s="92"/>
      <c r="U6" s="98"/>
      <c r="V6" s="98"/>
      <c r="W6" s="92"/>
      <c r="X6" s="93"/>
      <c r="Y6" s="94" t="s">
        <v>181</v>
      </c>
      <c r="Z6" s="226">
        <f t="shared" si="0"/>
        <v>0</v>
      </c>
    </row>
    <row r="7" spans="1:26" ht="15.75" thickBot="1" x14ac:dyDescent="0.3">
      <c r="A7" s="175"/>
      <c r="B7" s="44">
        <v>4</v>
      </c>
      <c r="C7" s="63">
        <f>C6</f>
        <v>0</v>
      </c>
      <c r="D7" s="20">
        <f>D6</f>
        <v>0</v>
      </c>
      <c r="E7" s="132"/>
      <c r="F7" s="109"/>
      <c r="G7" s="110"/>
      <c r="H7" s="110"/>
      <c r="I7" s="110"/>
      <c r="J7" s="110"/>
      <c r="K7" s="120"/>
      <c r="L7" s="112"/>
      <c r="M7" s="122"/>
      <c r="N7" s="120"/>
      <c r="O7" s="114"/>
      <c r="P7" s="110"/>
      <c r="Q7" s="115"/>
      <c r="R7" s="113"/>
      <c r="S7" s="110"/>
      <c r="T7" s="110"/>
      <c r="U7" s="116"/>
      <c r="V7" s="116"/>
      <c r="W7" s="110"/>
      <c r="X7" s="111"/>
      <c r="Y7" s="112" t="s">
        <v>181</v>
      </c>
      <c r="Z7" s="226">
        <f t="shared" si="0"/>
        <v>0</v>
      </c>
    </row>
    <row r="8" spans="1:26" x14ac:dyDescent="0.25">
      <c r="A8" s="198">
        <v>3</v>
      </c>
      <c r="B8" s="47">
        <v>5</v>
      </c>
      <c r="C8" s="127"/>
      <c r="D8" s="128"/>
      <c r="E8" s="133"/>
      <c r="F8" s="118"/>
      <c r="G8" s="119"/>
      <c r="H8" s="119"/>
      <c r="I8" s="119"/>
      <c r="J8" s="119"/>
      <c r="K8" s="97"/>
      <c r="L8" s="121"/>
      <c r="M8" s="96"/>
      <c r="N8" s="97"/>
      <c r="O8" s="123"/>
      <c r="P8" s="119"/>
      <c r="Q8" s="124"/>
      <c r="R8" s="122"/>
      <c r="S8" s="119"/>
      <c r="T8" s="119"/>
      <c r="U8" s="125"/>
      <c r="V8" s="125"/>
      <c r="W8" s="119"/>
      <c r="X8" s="120"/>
      <c r="Y8" s="121" t="s">
        <v>181</v>
      </c>
      <c r="Z8" s="226">
        <f t="shared" si="0"/>
        <v>0</v>
      </c>
    </row>
    <row r="9" spans="1:26" ht="15.75" thickBot="1" x14ac:dyDescent="0.3">
      <c r="A9" s="197"/>
      <c r="B9" s="46">
        <v>6</v>
      </c>
      <c r="C9" s="62">
        <f>C8</f>
        <v>0</v>
      </c>
      <c r="D9" s="22">
        <f>D8</f>
        <v>0</v>
      </c>
      <c r="E9" s="131"/>
      <c r="F9" s="100"/>
      <c r="G9" s="101"/>
      <c r="H9" s="101"/>
      <c r="I9" s="101"/>
      <c r="J9" s="101"/>
      <c r="K9" s="120"/>
      <c r="L9" s="103"/>
      <c r="M9" s="122"/>
      <c r="N9" s="120"/>
      <c r="O9" s="105"/>
      <c r="P9" s="101"/>
      <c r="Q9" s="106"/>
      <c r="R9" s="104"/>
      <c r="S9" s="101"/>
      <c r="T9" s="101"/>
      <c r="U9" s="107"/>
      <c r="V9" s="107"/>
      <c r="W9" s="101"/>
      <c r="X9" s="102"/>
      <c r="Y9" s="103" t="s">
        <v>181</v>
      </c>
      <c r="Z9" s="226">
        <f t="shared" si="0"/>
        <v>0</v>
      </c>
    </row>
    <row r="10" spans="1:26" x14ac:dyDescent="0.25">
      <c r="A10" s="174">
        <v>4</v>
      </c>
      <c r="B10" s="42">
        <v>7</v>
      </c>
      <c r="C10" s="94"/>
      <c r="D10" s="126"/>
      <c r="E10" s="130"/>
      <c r="F10" s="91"/>
      <c r="G10" s="92"/>
      <c r="H10" s="92"/>
      <c r="I10" s="92"/>
      <c r="J10" s="92"/>
      <c r="K10" s="97"/>
      <c r="L10" s="94"/>
      <c r="M10" s="96"/>
      <c r="N10" s="97"/>
      <c r="O10" s="96"/>
      <c r="P10" s="92"/>
      <c r="Q10" s="97"/>
      <c r="R10" s="95"/>
      <c r="S10" s="92"/>
      <c r="T10" s="92"/>
      <c r="U10" s="98"/>
      <c r="V10" s="98"/>
      <c r="W10" s="92"/>
      <c r="X10" s="93"/>
      <c r="Y10" s="94" t="s">
        <v>181</v>
      </c>
      <c r="Z10" s="226">
        <f t="shared" si="0"/>
        <v>0</v>
      </c>
    </row>
    <row r="11" spans="1:26" ht="15.75" thickBot="1" x14ac:dyDescent="0.3">
      <c r="A11" s="175"/>
      <c r="B11" s="44">
        <v>8</v>
      </c>
      <c r="C11" s="63">
        <f>C10</f>
        <v>0</v>
      </c>
      <c r="D11" s="20">
        <f>D10</f>
        <v>0</v>
      </c>
      <c r="E11" s="132"/>
      <c r="F11" s="109"/>
      <c r="G11" s="110"/>
      <c r="H11" s="110"/>
      <c r="I11" s="110"/>
      <c r="J11" s="110"/>
      <c r="K11" s="120"/>
      <c r="L11" s="112"/>
      <c r="M11" s="122"/>
      <c r="N11" s="120"/>
      <c r="O11" s="114"/>
      <c r="P11" s="110"/>
      <c r="Q11" s="115"/>
      <c r="R11" s="113"/>
      <c r="S11" s="110"/>
      <c r="T11" s="110"/>
      <c r="U11" s="116"/>
      <c r="V11" s="116"/>
      <c r="W11" s="110"/>
      <c r="X11" s="111"/>
      <c r="Y11" s="112" t="s">
        <v>181</v>
      </c>
      <c r="Z11" s="226">
        <f t="shared" si="0"/>
        <v>0</v>
      </c>
    </row>
    <row r="12" spans="1:26" x14ac:dyDescent="0.25">
      <c r="A12" s="198">
        <v>5</v>
      </c>
      <c r="B12" s="47">
        <v>9</v>
      </c>
      <c r="C12" s="127"/>
      <c r="D12" s="128"/>
      <c r="E12" s="133"/>
      <c r="F12" s="118"/>
      <c r="G12" s="119"/>
      <c r="H12" s="119"/>
      <c r="I12" s="119"/>
      <c r="J12" s="119"/>
      <c r="K12" s="97"/>
      <c r="L12" s="121"/>
      <c r="M12" s="96"/>
      <c r="N12" s="97"/>
      <c r="O12" s="123"/>
      <c r="P12" s="119"/>
      <c r="Q12" s="124"/>
      <c r="R12" s="122"/>
      <c r="S12" s="119"/>
      <c r="T12" s="119"/>
      <c r="U12" s="125"/>
      <c r="V12" s="125"/>
      <c r="W12" s="119"/>
      <c r="X12" s="120"/>
      <c r="Y12" s="121" t="s">
        <v>181</v>
      </c>
      <c r="Z12" s="226">
        <f t="shared" si="0"/>
        <v>0</v>
      </c>
    </row>
    <row r="13" spans="1:26" ht="15.75" thickBot="1" x14ac:dyDescent="0.3">
      <c r="A13" s="197"/>
      <c r="B13" s="46">
        <v>10</v>
      </c>
      <c r="C13" s="62">
        <f>C12</f>
        <v>0</v>
      </c>
      <c r="D13" s="22">
        <f>D12</f>
        <v>0</v>
      </c>
      <c r="E13" s="131"/>
      <c r="F13" s="100"/>
      <c r="G13" s="101"/>
      <c r="H13" s="101"/>
      <c r="I13" s="101"/>
      <c r="J13" s="101"/>
      <c r="K13" s="120"/>
      <c r="L13" s="103"/>
      <c r="M13" s="122"/>
      <c r="N13" s="120"/>
      <c r="O13" s="105"/>
      <c r="P13" s="101"/>
      <c r="Q13" s="106"/>
      <c r="R13" s="104"/>
      <c r="S13" s="101"/>
      <c r="T13" s="101"/>
      <c r="U13" s="107"/>
      <c r="V13" s="107"/>
      <c r="W13" s="101"/>
      <c r="X13" s="102"/>
      <c r="Y13" s="103" t="s">
        <v>181</v>
      </c>
      <c r="Z13" s="226">
        <f t="shared" si="0"/>
        <v>0</v>
      </c>
    </row>
    <row r="14" spans="1:26" x14ac:dyDescent="0.25">
      <c r="A14" s="174">
        <v>6</v>
      </c>
      <c r="B14" s="42">
        <v>11</v>
      </c>
      <c r="C14" s="94"/>
      <c r="D14" s="126"/>
      <c r="E14" s="130"/>
      <c r="F14" s="91"/>
      <c r="G14" s="92"/>
      <c r="H14" s="92"/>
      <c r="I14" s="92"/>
      <c r="J14" s="92"/>
      <c r="K14" s="97"/>
      <c r="L14" s="94"/>
      <c r="M14" s="96"/>
      <c r="N14" s="97"/>
      <c r="O14" s="96"/>
      <c r="P14" s="92"/>
      <c r="Q14" s="97"/>
      <c r="R14" s="95"/>
      <c r="S14" s="92"/>
      <c r="T14" s="92"/>
      <c r="U14" s="98"/>
      <c r="V14" s="98"/>
      <c r="W14" s="92"/>
      <c r="X14" s="93"/>
      <c r="Y14" s="94" t="s">
        <v>181</v>
      </c>
      <c r="Z14" s="226">
        <f t="shared" si="0"/>
        <v>0</v>
      </c>
    </row>
    <row r="15" spans="1:26" ht="15.75" thickBot="1" x14ac:dyDescent="0.3">
      <c r="A15" s="175"/>
      <c r="B15" s="44">
        <v>12</v>
      </c>
      <c r="C15" s="63">
        <f>C14</f>
        <v>0</v>
      </c>
      <c r="D15" s="20">
        <f>D14</f>
        <v>0</v>
      </c>
      <c r="E15" s="132"/>
      <c r="F15" s="109"/>
      <c r="G15" s="110"/>
      <c r="H15" s="110"/>
      <c r="I15" s="110"/>
      <c r="J15" s="110"/>
      <c r="K15" s="120"/>
      <c r="L15" s="112"/>
      <c r="M15" s="122"/>
      <c r="N15" s="120"/>
      <c r="O15" s="114"/>
      <c r="P15" s="110"/>
      <c r="Q15" s="115"/>
      <c r="R15" s="113"/>
      <c r="S15" s="110"/>
      <c r="T15" s="110"/>
      <c r="U15" s="116"/>
      <c r="V15" s="116"/>
      <c r="W15" s="110"/>
      <c r="X15" s="111"/>
      <c r="Y15" s="112" t="s">
        <v>181</v>
      </c>
      <c r="Z15" s="226">
        <f t="shared" si="0"/>
        <v>0</v>
      </c>
    </row>
    <row r="16" spans="1:26" x14ac:dyDescent="0.25">
      <c r="A16" s="198">
        <v>7</v>
      </c>
      <c r="B16" s="47">
        <v>13</v>
      </c>
      <c r="C16" s="127"/>
      <c r="D16" s="128"/>
      <c r="E16" s="133"/>
      <c r="F16" s="118"/>
      <c r="G16" s="119"/>
      <c r="H16" s="119"/>
      <c r="I16" s="119"/>
      <c r="J16" s="119"/>
      <c r="K16" s="97"/>
      <c r="L16" s="121"/>
      <c r="M16" s="96"/>
      <c r="N16" s="97"/>
      <c r="O16" s="123"/>
      <c r="P16" s="119"/>
      <c r="Q16" s="124"/>
      <c r="R16" s="122"/>
      <c r="S16" s="119"/>
      <c r="T16" s="119"/>
      <c r="U16" s="125"/>
      <c r="V16" s="125"/>
      <c r="W16" s="119"/>
      <c r="X16" s="120"/>
      <c r="Y16" s="121" t="s">
        <v>181</v>
      </c>
      <c r="Z16" s="226">
        <f t="shared" si="0"/>
        <v>0</v>
      </c>
    </row>
    <row r="17" spans="1:26" ht="15.75" thickBot="1" x14ac:dyDescent="0.3">
      <c r="A17" s="197"/>
      <c r="B17" s="46">
        <v>14</v>
      </c>
      <c r="C17" s="62">
        <f>C16</f>
        <v>0</v>
      </c>
      <c r="D17" s="22">
        <f>D16</f>
        <v>0</v>
      </c>
      <c r="E17" s="131"/>
      <c r="F17" s="100"/>
      <c r="G17" s="101"/>
      <c r="H17" s="101"/>
      <c r="I17" s="101"/>
      <c r="J17" s="101"/>
      <c r="K17" s="120"/>
      <c r="L17" s="103"/>
      <c r="M17" s="122"/>
      <c r="N17" s="120"/>
      <c r="O17" s="105"/>
      <c r="P17" s="101"/>
      <c r="Q17" s="106"/>
      <c r="R17" s="104"/>
      <c r="S17" s="101"/>
      <c r="T17" s="101"/>
      <c r="U17" s="107"/>
      <c r="V17" s="107"/>
      <c r="W17" s="101"/>
      <c r="X17" s="102"/>
      <c r="Y17" s="103" t="s">
        <v>181</v>
      </c>
      <c r="Z17" s="226">
        <f t="shared" si="0"/>
        <v>0</v>
      </c>
    </row>
    <row r="18" spans="1:26" x14ac:dyDescent="0.25">
      <c r="A18" s="174">
        <v>8</v>
      </c>
      <c r="B18" s="42">
        <v>15</v>
      </c>
      <c r="C18" s="94"/>
      <c r="D18" s="126"/>
      <c r="E18" s="130"/>
      <c r="F18" s="91"/>
      <c r="G18" s="92"/>
      <c r="H18" s="92"/>
      <c r="I18" s="92"/>
      <c r="J18" s="92"/>
      <c r="K18" s="97"/>
      <c r="L18" s="94"/>
      <c r="M18" s="96"/>
      <c r="N18" s="97"/>
      <c r="O18" s="96"/>
      <c r="P18" s="92"/>
      <c r="Q18" s="97"/>
      <c r="R18" s="95"/>
      <c r="S18" s="92"/>
      <c r="T18" s="92"/>
      <c r="U18" s="98"/>
      <c r="V18" s="98"/>
      <c r="W18" s="92"/>
      <c r="X18" s="93"/>
      <c r="Y18" s="94" t="s">
        <v>181</v>
      </c>
      <c r="Z18" s="226">
        <f t="shared" si="0"/>
        <v>0</v>
      </c>
    </row>
    <row r="19" spans="1:26" ht="15.75" thickBot="1" x14ac:dyDescent="0.3">
      <c r="A19" s="175"/>
      <c r="B19" s="44">
        <v>16</v>
      </c>
      <c r="C19" s="63">
        <f>C18</f>
        <v>0</v>
      </c>
      <c r="D19" s="20">
        <f>D18</f>
        <v>0</v>
      </c>
      <c r="E19" s="132"/>
      <c r="F19" s="109"/>
      <c r="G19" s="110"/>
      <c r="H19" s="110"/>
      <c r="I19" s="110"/>
      <c r="J19" s="110"/>
      <c r="K19" s="120"/>
      <c r="L19" s="112"/>
      <c r="M19" s="122"/>
      <c r="N19" s="120"/>
      <c r="O19" s="114"/>
      <c r="P19" s="110"/>
      <c r="Q19" s="115"/>
      <c r="R19" s="113"/>
      <c r="S19" s="110"/>
      <c r="T19" s="110"/>
      <c r="U19" s="116"/>
      <c r="V19" s="116"/>
      <c r="W19" s="110"/>
      <c r="X19" s="111"/>
      <c r="Y19" s="112" t="s">
        <v>181</v>
      </c>
      <c r="Z19" s="226">
        <f t="shared" si="0"/>
        <v>0</v>
      </c>
    </row>
    <row r="20" spans="1:26" x14ac:dyDescent="0.25">
      <c r="A20" s="198">
        <v>9</v>
      </c>
      <c r="B20" s="47">
        <v>17</v>
      </c>
      <c r="C20" s="127"/>
      <c r="D20" s="128"/>
      <c r="E20" s="133"/>
      <c r="F20" s="118"/>
      <c r="G20" s="119"/>
      <c r="H20" s="119"/>
      <c r="I20" s="119"/>
      <c r="J20" s="119"/>
      <c r="K20" s="97"/>
      <c r="L20" s="121"/>
      <c r="M20" s="96"/>
      <c r="N20" s="97"/>
      <c r="O20" s="123"/>
      <c r="P20" s="119"/>
      <c r="Q20" s="124"/>
      <c r="R20" s="122"/>
      <c r="S20" s="119"/>
      <c r="T20" s="119"/>
      <c r="U20" s="125"/>
      <c r="V20" s="125"/>
      <c r="W20" s="119"/>
      <c r="X20" s="120"/>
      <c r="Y20" s="121" t="s">
        <v>181</v>
      </c>
      <c r="Z20" s="226">
        <f t="shared" si="0"/>
        <v>0</v>
      </c>
    </row>
    <row r="21" spans="1:26" ht="15.75" thickBot="1" x14ac:dyDescent="0.3">
      <c r="A21" s="197"/>
      <c r="B21" s="46">
        <v>18</v>
      </c>
      <c r="C21" s="62">
        <f>C20</f>
        <v>0</v>
      </c>
      <c r="D21" s="22">
        <f>D20</f>
        <v>0</v>
      </c>
      <c r="E21" s="131"/>
      <c r="F21" s="100"/>
      <c r="G21" s="101"/>
      <c r="H21" s="101"/>
      <c r="I21" s="101"/>
      <c r="J21" s="101"/>
      <c r="K21" s="120"/>
      <c r="L21" s="103"/>
      <c r="M21" s="122"/>
      <c r="N21" s="120"/>
      <c r="O21" s="105"/>
      <c r="P21" s="101"/>
      <c r="Q21" s="106"/>
      <c r="R21" s="104"/>
      <c r="S21" s="101"/>
      <c r="T21" s="101"/>
      <c r="U21" s="107"/>
      <c r="V21" s="107"/>
      <c r="W21" s="101"/>
      <c r="X21" s="102"/>
      <c r="Y21" s="103" t="s">
        <v>181</v>
      </c>
      <c r="Z21" s="226">
        <f t="shared" si="0"/>
        <v>0</v>
      </c>
    </row>
    <row r="22" spans="1:26" x14ac:dyDescent="0.25">
      <c r="A22" s="174">
        <v>10</v>
      </c>
      <c r="B22" s="42">
        <v>19</v>
      </c>
      <c r="C22" s="94"/>
      <c r="D22" s="126"/>
      <c r="E22" s="130"/>
      <c r="F22" s="91"/>
      <c r="G22" s="92"/>
      <c r="H22" s="92"/>
      <c r="I22" s="92"/>
      <c r="J22" s="92"/>
      <c r="K22" s="97"/>
      <c r="L22" s="94"/>
      <c r="M22" s="96"/>
      <c r="N22" s="97"/>
      <c r="O22" s="96"/>
      <c r="P22" s="92"/>
      <c r="Q22" s="97"/>
      <c r="R22" s="95"/>
      <c r="S22" s="92"/>
      <c r="T22" s="92"/>
      <c r="U22" s="98"/>
      <c r="V22" s="98"/>
      <c r="W22" s="92"/>
      <c r="X22" s="93"/>
      <c r="Y22" s="94" t="s">
        <v>181</v>
      </c>
      <c r="Z22" s="226">
        <f t="shared" si="0"/>
        <v>0</v>
      </c>
    </row>
    <row r="23" spans="1:26" ht="15.75" thickBot="1" x14ac:dyDescent="0.3">
      <c r="A23" s="175"/>
      <c r="B23" s="44">
        <v>20</v>
      </c>
      <c r="C23" s="63">
        <f>C22</f>
        <v>0</v>
      </c>
      <c r="D23" s="20">
        <f>D22</f>
        <v>0</v>
      </c>
      <c r="E23" s="132"/>
      <c r="F23" s="109"/>
      <c r="G23" s="110"/>
      <c r="H23" s="110"/>
      <c r="I23" s="110"/>
      <c r="J23" s="110"/>
      <c r="K23" s="120"/>
      <c r="L23" s="112"/>
      <c r="M23" s="122"/>
      <c r="N23" s="120"/>
      <c r="O23" s="114"/>
      <c r="P23" s="110"/>
      <c r="Q23" s="115"/>
      <c r="R23" s="113"/>
      <c r="S23" s="110"/>
      <c r="T23" s="110"/>
      <c r="U23" s="116"/>
      <c r="V23" s="116"/>
      <c r="W23" s="110"/>
      <c r="X23" s="111"/>
      <c r="Y23" s="112" t="s">
        <v>181</v>
      </c>
      <c r="Z23" s="226">
        <f t="shared" si="0"/>
        <v>0</v>
      </c>
    </row>
    <row r="24" spans="1:26" x14ac:dyDescent="0.25">
      <c r="A24" s="198">
        <v>11</v>
      </c>
      <c r="B24" s="47">
        <v>21</v>
      </c>
      <c r="C24" s="127"/>
      <c r="D24" s="128"/>
      <c r="E24" s="133"/>
      <c r="F24" s="118"/>
      <c r="G24" s="119"/>
      <c r="H24" s="119"/>
      <c r="I24" s="119"/>
      <c r="J24" s="119"/>
      <c r="K24" s="97"/>
      <c r="L24" s="121"/>
      <c r="M24" s="96"/>
      <c r="N24" s="97"/>
      <c r="O24" s="123"/>
      <c r="P24" s="119"/>
      <c r="Q24" s="124"/>
      <c r="R24" s="122"/>
      <c r="S24" s="119"/>
      <c r="T24" s="119"/>
      <c r="U24" s="125"/>
      <c r="V24" s="125"/>
      <c r="W24" s="119"/>
      <c r="X24" s="120"/>
      <c r="Y24" s="121" t="s">
        <v>181</v>
      </c>
      <c r="Z24" s="226">
        <f t="shared" si="0"/>
        <v>0</v>
      </c>
    </row>
    <row r="25" spans="1:26" ht="15.75" thickBot="1" x14ac:dyDescent="0.3">
      <c r="A25" s="197"/>
      <c r="B25" s="46">
        <v>22</v>
      </c>
      <c r="C25" s="62">
        <f>C24</f>
        <v>0</v>
      </c>
      <c r="D25" s="22">
        <f>D24</f>
        <v>0</v>
      </c>
      <c r="E25" s="131"/>
      <c r="F25" s="100"/>
      <c r="G25" s="101"/>
      <c r="H25" s="101"/>
      <c r="I25" s="101"/>
      <c r="J25" s="101"/>
      <c r="K25" s="120"/>
      <c r="L25" s="103"/>
      <c r="M25" s="122"/>
      <c r="N25" s="120"/>
      <c r="O25" s="105"/>
      <c r="P25" s="101"/>
      <c r="Q25" s="106"/>
      <c r="R25" s="104"/>
      <c r="S25" s="101"/>
      <c r="T25" s="101"/>
      <c r="U25" s="107"/>
      <c r="V25" s="107"/>
      <c r="W25" s="101"/>
      <c r="X25" s="102"/>
      <c r="Y25" s="103" t="s">
        <v>181</v>
      </c>
      <c r="Z25" s="226">
        <f t="shared" si="0"/>
        <v>0</v>
      </c>
    </row>
    <row r="26" spans="1:26" x14ac:dyDescent="0.25">
      <c r="A26" s="174">
        <v>12</v>
      </c>
      <c r="B26" s="42">
        <v>23</v>
      </c>
      <c r="C26" s="94"/>
      <c r="D26" s="126"/>
      <c r="E26" s="130"/>
      <c r="F26" s="91"/>
      <c r="G26" s="92"/>
      <c r="H26" s="92"/>
      <c r="I26" s="92"/>
      <c r="J26" s="92"/>
      <c r="K26" s="97"/>
      <c r="L26" s="94"/>
      <c r="M26" s="96"/>
      <c r="N26" s="97"/>
      <c r="O26" s="96"/>
      <c r="P26" s="92"/>
      <c r="Q26" s="97"/>
      <c r="R26" s="95"/>
      <c r="S26" s="92"/>
      <c r="T26" s="92"/>
      <c r="U26" s="98"/>
      <c r="V26" s="98"/>
      <c r="W26" s="92"/>
      <c r="X26" s="93"/>
      <c r="Y26" s="94" t="s">
        <v>181</v>
      </c>
      <c r="Z26" s="226">
        <f t="shared" si="0"/>
        <v>0</v>
      </c>
    </row>
    <row r="27" spans="1:26" ht="15.75" thickBot="1" x14ac:dyDescent="0.3">
      <c r="A27" s="175"/>
      <c r="B27" s="44">
        <v>24</v>
      </c>
      <c r="C27" s="63">
        <f>C26</f>
        <v>0</v>
      </c>
      <c r="D27" s="20">
        <f>D26</f>
        <v>0</v>
      </c>
      <c r="E27" s="132"/>
      <c r="F27" s="109"/>
      <c r="G27" s="110"/>
      <c r="H27" s="110"/>
      <c r="I27" s="110"/>
      <c r="J27" s="110"/>
      <c r="K27" s="120"/>
      <c r="L27" s="112"/>
      <c r="M27" s="122"/>
      <c r="N27" s="120"/>
      <c r="O27" s="114"/>
      <c r="P27" s="110"/>
      <c r="Q27" s="115"/>
      <c r="R27" s="113"/>
      <c r="S27" s="110"/>
      <c r="T27" s="110"/>
      <c r="U27" s="116"/>
      <c r="V27" s="116"/>
      <c r="W27" s="110"/>
      <c r="X27" s="111"/>
      <c r="Y27" s="112" t="s">
        <v>181</v>
      </c>
      <c r="Z27" s="226">
        <f t="shared" si="0"/>
        <v>0</v>
      </c>
    </row>
    <row r="28" spans="1:26" x14ac:dyDescent="0.25">
      <c r="A28" s="198">
        <v>13</v>
      </c>
      <c r="B28" s="47">
        <v>25</v>
      </c>
      <c r="C28" s="127"/>
      <c r="D28" s="128"/>
      <c r="E28" s="133"/>
      <c r="F28" s="118"/>
      <c r="G28" s="119"/>
      <c r="H28" s="119"/>
      <c r="I28" s="119"/>
      <c r="J28" s="119"/>
      <c r="K28" s="97"/>
      <c r="L28" s="121"/>
      <c r="M28" s="96"/>
      <c r="N28" s="97"/>
      <c r="O28" s="123"/>
      <c r="P28" s="119"/>
      <c r="Q28" s="124"/>
      <c r="R28" s="122"/>
      <c r="S28" s="119"/>
      <c r="T28" s="119"/>
      <c r="U28" s="125"/>
      <c r="V28" s="125"/>
      <c r="W28" s="119"/>
      <c r="X28" s="120"/>
      <c r="Y28" s="121" t="s">
        <v>181</v>
      </c>
      <c r="Z28" s="226">
        <f t="shared" si="0"/>
        <v>0</v>
      </c>
    </row>
    <row r="29" spans="1:26" ht="15.75" thickBot="1" x14ac:dyDescent="0.3">
      <c r="A29" s="197"/>
      <c r="B29" s="46">
        <v>26</v>
      </c>
      <c r="C29" s="62">
        <f>C28</f>
        <v>0</v>
      </c>
      <c r="D29" s="22">
        <f>D28</f>
        <v>0</v>
      </c>
      <c r="E29" s="131"/>
      <c r="F29" s="100"/>
      <c r="G29" s="101"/>
      <c r="H29" s="101"/>
      <c r="I29" s="101"/>
      <c r="J29" s="101"/>
      <c r="K29" s="120"/>
      <c r="L29" s="103"/>
      <c r="M29" s="122"/>
      <c r="N29" s="120"/>
      <c r="O29" s="105"/>
      <c r="P29" s="101"/>
      <c r="Q29" s="106"/>
      <c r="R29" s="104"/>
      <c r="S29" s="101"/>
      <c r="T29" s="101"/>
      <c r="U29" s="107"/>
      <c r="V29" s="107"/>
      <c r="W29" s="101"/>
      <c r="X29" s="102"/>
      <c r="Y29" s="103" t="s">
        <v>181</v>
      </c>
      <c r="Z29" s="226">
        <f t="shared" si="0"/>
        <v>0</v>
      </c>
    </row>
    <row r="30" spans="1:26" x14ac:dyDescent="0.25">
      <c r="A30" s="174">
        <v>14</v>
      </c>
      <c r="B30" s="42">
        <v>27</v>
      </c>
      <c r="C30" s="94"/>
      <c r="D30" s="126"/>
      <c r="E30" s="130"/>
      <c r="F30" s="91"/>
      <c r="G30" s="92"/>
      <c r="H30" s="92"/>
      <c r="I30" s="92"/>
      <c r="J30" s="92"/>
      <c r="K30" s="97"/>
      <c r="L30" s="94"/>
      <c r="M30" s="96"/>
      <c r="N30" s="97"/>
      <c r="O30" s="96"/>
      <c r="P30" s="92"/>
      <c r="Q30" s="97"/>
      <c r="R30" s="95"/>
      <c r="S30" s="92"/>
      <c r="T30" s="92"/>
      <c r="U30" s="98"/>
      <c r="V30" s="98"/>
      <c r="W30" s="92"/>
      <c r="X30" s="93"/>
      <c r="Y30" s="94" t="s">
        <v>181</v>
      </c>
      <c r="Z30" s="226">
        <f t="shared" si="0"/>
        <v>0</v>
      </c>
    </row>
    <row r="31" spans="1:26" ht="15.75" thickBot="1" x14ac:dyDescent="0.3">
      <c r="A31" s="175"/>
      <c r="B31" s="44">
        <v>28</v>
      </c>
      <c r="C31" s="63">
        <f>C30</f>
        <v>0</v>
      </c>
      <c r="D31" s="20">
        <f>D30</f>
        <v>0</v>
      </c>
      <c r="E31" s="132"/>
      <c r="F31" s="109"/>
      <c r="G31" s="110"/>
      <c r="H31" s="110"/>
      <c r="I31" s="110"/>
      <c r="J31" s="110"/>
      <c r="K31" s="120"/>
      <c r="L31" s="112"/>
      <c r="M31" s="122"/>
      <c r="N31" s="120"/>
      <c r="O31" s="114"/>
      <c r="P31" s="110"/>
      <c r="Q31" s="115"/>
      <c r="R31" s="113"/>
      <c r="S31" s="110"/>
      <c r="T31" s="110"/>
      <c r="U31" s="116"/>
      <c r="V31" s="116"/>
      <c r="W31" s="110"/>
      <c r="X31" s="111"/>
      <c r="Y31" s="112" t="s">
        <v>181</v>
      </c>
      <c r="Z31" s="226">
        <f t="shared" si="0"/>
        <v>0</v>
      </c>
    </row>
    <row r="32" spans="1:26" x14ac:dyDescent="0.25">
      <c r="A32" s="198">
        <v>15</v>
      </c>
      <c r="B32" s="47">
        <v>29</v>
      </c>
      <c r="C32" s="127"/>
      <c r="D32" s="128"/>
      <c r="E32" s="133"/>
      <c r="F32" s="118"/>
      <c r="G32" s="119"/>
      <c r="H32" s="119"/>
      <c r="I32" s="119"/>
      <c r="J32" s="119"/>
      <c r="K32" s="97"/>
      <c r="L32" s="121"/>
      <c r="M32" s="96"/>
      <c r="N32" s="97"/>
      <c r="O32" s="123"/>
      <c r="P32" s="119"/>
      <c r="Q32" s="124"/>
      <c r="R32" s="122"/>
      <c r="S32" s="119"/>
      <c r="T32" s="119"/>
      <c r="U32" s="125"/>
      <c r="V32" s="125"/>
      <c r="W32" s="119"/>
      <c r="X32" s="120"/>
      <c r="Y32" s="121" t="s">
        <v>181</v>
      </c>
      <c r="Z32" s="226">
        <f t="shared" si="0"/>
        <v>0</v>
      </c>
    </row>
    <row r="33" spans="1:26" ht="15.75" thickBot="1" x14ac:dyDescent="0.3">
      <c r="A33" s="197"/>
      <c r="B33" s="46">
        <v>30</v>
      </c>
      <c r="C33" s="62">
        <f>C32</f>
        <v>0</v>
      </c>
      <c r="D33" s="22">
        <f>D32</f>
        <v>0</v>
      </c>
      <c r="E33" s="131"/>
      <c r="F33" s="100"/>
      <c r="G33" s="101"/>
      <c r="H33" s="101"/>
      <c r="I33" s="101"/>
      <c r="J33" s="101"/>
      <c r="K33" s="120"/>
      <c r="L33" s="103"/>
      <c r="M33" s="122"/>
      <c r="N33" s="120"/>
      <c r="O33" s="105"/>
      <c r="P33" s="101"/>
      <c r="Q33" s="106"/>
      <c r="R33" s="104"/>
      <c r="S33" s="101"/>
      <c r="T33" s="101"/>
      <c r="U33" s="107"/>
      <c r="V33" s="107"/>
      <c r="W33" s="101"/>
      <c r="X33" s="102"/>
      <c r="Y33" s="103" t="s">
        <v>181</v>
      </c>
      <c r="Z33" s="226">
        <f t="shared" si="0"/>
        <v>0</v>
      </c>
    </row>
    <row r="34" spans="1:26" x14ac:dyDescent="0.25">
      <c r="A34" s="174">
        <v>16</v>
      </c>
      <c r="B34" s="42">
        <v>31</v>
      </c>
      <c r="C34" s="94"/>
      <c r="D34" s="126"/>
      <c r="E34" s="130"/>
      <c r="F34" s="91"/>
      <c r="G34" s="92"/>
      <c r="H34" s="92"/>
      <c r="I34" s="92"/>
      <c r="J34" s="92"/>
      <c r="K34" s="97"/>
      <c r="L34" s="94"/>
      <c r="M34" s="96"/>
      <c r="N34" s="97"/>
      <c r="O34" s="96"/>
      <c r="P34" s="92"/>
      <c r="Q34" s="97"/>
      <c r="R34" s="95"/>
      <c r="S34" s="92"/>
      <c r="T34" s="92"/>
      <c r="U34" s="98"/>
      <c r="V34" s="98"/>
      <c r="W34" s="92"/>
      <c r="X34" s="93"/>
      <c r="Y34" s="94" t="s">
        <v>181</v>
      </c>
      <c r="Z34" s="226">
        <f t="shared" si="0"/>
        <v>0</v>
      </c>
    </row>
    <row r="35" spans="1:26" ht="15.75" thickBot="1" x14ac:dyDescent="0.3">
      <c r="A35" s="175"/>
      <c r="B35" s="44">
        <v>32</v>
      </c>
      <c r="C35" s="63">
        <f>C34</f>
        <v>0</v>
      </c>
      <c r="D35" s="20">
        <f>D34</f>
        <v>0</v>
      </c>
      <c r="E35" s="132"/>
      <c r="F35" s="109"/>
      <c r="G35" s="110"/>
      <c r="H35" s="110"/>
      <c r="I35" s="110"/>
      <c r="J35" s="110"/>
      <c r="K35" s="120"/>
      <c r="L35" s="112"/>
      <c r="M35" s="122"/>
      <c r="N35" s="120"/>
      <c r="O35" s="114"/>
      <c r="P35" s="110"/>
      <c r="Q35" s="115"/>
      <c r="R35" s="113"/>
      <c r="S35" s="110"/>
      <c r="T35" s="110"/>
      <c r="U35" s="116"/>
      <c r="V35" s="116"/>
      <c r="W35" s="110"/>
      <c r="X35" s="111"/>
      <c r="Y35" s="112" t="s">
        <v>181</v>
      </c>
      <c r="Z35" s="226">
        <f t="shared" si="0"/>
        <v>0</v>
      </c>
    </row>
    <row r="36" spans="1:26" x14ac:dyDescent="0.25">
      <c r="A36" s="198">
        <v>17</v>
      </c>
      <c r="B36" s="47">
        <v>33</v>
      </c>
      <c r="C36" s="127"/>
      <c r="D36" s="128"/>
      <c r="E36" s="133"/>
      <c r="F36" s="118"/>
      <c r="G36" s="119"/>
      <c r="H36" s="119"/>
      <c r="I36" s="119"/>
      <c r="J36" s="119"/>
      <c r="K36" s="97"/>
      <c r="L36" s="121"/>
      <c r="M36" s="96"/>
      <c r="N36" s="97"/>
      <c r="O36" s="123"/>
      <c r="P36" s="119"/>
      <c r="Q36" s="124"/>
      <c r="R36" s="122"/>
      <c r="S36" s="119"/>
      <c r="T36" s="119"/>
      <c r="U36" s="125"/>
      <c r="V36" s="125"/>
      <c r="W36" s="119"/>
      <c r="X36" s="120"/>
      <c r="Y36" s="121" t="s">
        <v>181</v>
      </c>
      <c r="Z36" s="226">
        <f t="shared" ref="Z36:Z67" si="1">IF(COUNTA(B36:Y36)=24,1,0)</f>
        <v>0</v>
      </c>
    </row>
    <row r="37" spans="1:26" ht="15.75" thickBot="1" x14ac:dyDescent="0.3">
      <c r="A37" s="197"/>
      <c r="B37" s="46">
        <v>34</v>
      </c>
      <c r="C37" s="62">
        <f>C36</f>
        <v>0</v>
      </c>
      <c r="D37" s="22">
        <f>D36</f>
        <v>0</v>
      </c>
      <c r="E37" s="131"/>
      <c r="F37" s="100"/>
      <c r="G37" s="101"/>
      <c r="H37" s="101"/>
      <c r="I37" s="101"/>
      <c r="J37" s="101"/>
      <c r="K37" s="120"/>
      <c r="L37" s="103"/>
      <c r="M37" s="122"/>
      <c r="N37" s="120"/>
      <c r="O37" s="105"/>
      <c r="P37" s="101"/>
      <c r="Q37" s="106"/>
      <c r="R37" s="104"/>
      <c r="S37" s="101"/>
      <c r="T37" s="101"/>
      <c r="U37" s="107"/>
      <c r="V37" s="107"/>
      <c r="W37" s="101"/>
      <c r="X37" s="102"/>
      <c r="Y37" s="103" t="s">
        <v>181</v>
      </c>
      <c r="Z37" s="226">
        <f t="shared" si="1"/>
        <v>0</v>
      </c>
    </row>
    <row r="38" spans="1:26" x14ac:dyDescent="0.25">
      <c r="A38" s="174">
        <v>18</v>
      </c>
      <c r="B38" s="42">
        <v>35</v>
      </c>
      <c r="C38" s="94"/>
      <c r="D38" s="126"/>
      <c r="E38" s="130"/>
      <c r="F38" s="91"/>
      <c r="G38" s="92"/>
      <c r="H38" s="92"/>
      <c r="I38" s="92"/>
      <c r="J38" s="92"/>
      <c r="K38" s="97"/>
      <c r="L38" s="94"/>
      <c r="M38" s="96"/>
      <c r="N38" s="97"/>
      <c r="O38" s="96"/>
      <c r="P38" s="92"/>
      <c r="Q38" s="97"/>
      <c r="R38" s="95"/>
      <c r="S38" s="92"/>
      <c r="T38" s="92"/>
      <c r="U38" s="98"/>
      <c r="V38" s="98"/>
      <c r="W38" s="92"/>
      <c r="X38" s="93"/>
      <c r="Y38" s="94" t="s">
        <v>181</v>
      </c>
      <c r="Z38" s="226">
        <f t="shared" si="1"/>
        <v>0</v>
      </c>
    </row>
    <row r="39" spans="1:26" ht="15.75" thickBot="1" x14ac:dyDescent="0.3">
      <c r="A39" s="175"/>
      <c r="B39" s="44">
        <v>36</v>
      </c>
      <c r="C39" s="63">
        <f>C38</f>
        <v>0</v>
      </c>
      <c r="D39" s="20">
        <f>D38</f>
        <v>0</v>
      </c>
      <c r="E39" s="132"/>
      <c r="F39" s="109"/>
      <c r="G39" s="110"/>
      <c r="H39" s="110"/>
      <c r="I39" s="110"/>
      <c r="J39" s="110"/>
      <c r="K39" s="120"/>
      <c r="L39" s="112"/>
      <c r="M39" s="122"/>
      <c r="N39" s="120"/>
      <c r="O39" s="114"/>
      <c r="P39" s="110"/>
      <c r="Q39" s="115"/>
      <c r="R39" s="113"/>
      <c r="S39" s="110"/>
      <c r="T39" s="110"/>
      <c r="U39" s="116"/>
      <c r="V39" s="116"/>
      <c r="W39" s="110"/>
      <c r="X39" s="111"/>
      <c r="Y39" s="112" t="s">
        <v>181</v>
      </c>
      <c r="Z39" s="226">
        <f t="shared" si="1"/>
        <v>0</v>
      </c>
    </row>
    <row r="40" spans="1:26" x14ac:dyDescent="0.25">
      <c r="A40" s="198">
        <v>19</v>
      </c>
      <c r="B40" s="47">
        <v>37</v>
      </c>
      <c r="C40" s="127"/>
      <c r="D40" s="128"/>
      <c r="E40" s="133"/>
      <c r="F40" s="118"/>
      <c r="G40" s="119"/>
      <c r="H40" s="119"/>
      <c r="I40" s="119"/>
      <c r="J40" s="119"/>
      <c r="K40" s="97"/>
      <c r="L40" s="121"/>
      <c r="M40" s="96"/>
      <c r="N40" s="97"/>
      <c r="O40" s="123"/>
      <c r="P40" s="119"/>
      <c r="Q40" s="124"/>
      <c r="R40" s="122"/>
      <c r="S40" s="119"/>
      <c r="T40" s="119"/>
      <c r="U40" s="125"/>
      <c r="V40" s="125"/>
      <c r="W40" s="119"/>
      <c r="X40" s="120"/>
      <c r="Y40" s="121" t="s">
        <v>181</v>
      </c>
      <c r="Z40" s="226">
        <f t="shared" si="1"/>
        <v>0</v>
      </c>
    </row>
    <row r="41" spans="1:26" ht="15.75" thickBot="1" x14ac:dyDescent="0.3">
      <c r="A41" s="197"/>
      <c r="B41" s="46">
        <v>38</v>
      </c>
      <c r="C41" s="62">
        <f>C40</f>
        <v>0</v>
      </c>
      <c r="D41" s="22">
        <f>D40</f>
        <v>0</v>
      </c>
      <c r="E41" s="131"/>
      <c r="F41" s="100"/>
      <c r="G41" s="101"/>
      <c r="H41" s="101"/>
      <c r="I41" s="101"/>
      <c r="J41" s="101"/>
      <c r="K41" s="120"/>
      <c r="L41" s="103"/>
      <c r="M41" s="122"/>
      <c r="N41" s="120"/>
      <c r="O41" s="105"/>
      <c r="P41" s="101"/>
      <c r="Q41" s="106"/>
      <c r="R41" s="104"/>
      <c r="S41" s="101"/>
      <c r="T41" s="101"/>
      <c r="U41" s="107"/>
      <c r="V41" s="107"/>
      <c r="W41" s="101"/>
      <c r="X41" s="102"/>
      <c r="Y41" s="103" t="s">
        <v>181</v>
      </c>
      <c r="Z41" s="226">
        <f t="shared" si="1"/>
        <v>0</v>
      </c>
    </row>
    <row r="42" spans="1:26" x14ac:dyDescent="0.25">
      <c r="A42" s="174">
        <v>20</v>
      </c>
      <c r="B42" s="42">
        <v>39</v>
      </c>
      <c r="C42" s="94"/>
      <c r="D42" s="126"/>
      <c r="E42" s="130"/>
      <c r="F42" s="91"/>
      <c r="G42" s="92"/>
      <c r="H42" s="92"/>
      <c r="I42" s="92"/>
      <c r="J42" s="92"/>
      <c r="K42" s="97"/>
      <c r="L42" s="94"/>
      <c r="M42" s="96"/>
      <c r="N42" s="97"/>
      <c r="O42" s="96"/>
      <c r="P42" s="92"/>
      <c r="Q42" s="97"/>
      <c r="R42" s="95"/>
      <c r="S42" s="92"/>
      <c r="T42" s="92"/>
      <c r="U42" s="98"/>
      <c r="V42" s="98"/>
      <c r="W42" s="92"/>
      <c r="X42" s="93"/>
      <c r="Y42" s="94" t="s">
        <v>181</v>
      </c>
      <c r="Z42" s="226">
        <f t="shared" si="1"/>
        <v>0</v>
      </c>
    </row>
    <row r="43" spans="1:26" ht="15.75" thickBot="1" x14ac:dyDescent="0.3">
      <c r="A43" s="175"/>
      <c r="B43" s="44">
        <v>40</v>
      </c>
      <c r="C43" s="63">
        <f>C42</f>
        <v>0</v>
      </c>
      <c r="D43" s="20">
        <f>D42</f>
        <v>0</v>
      </c>
      <c r="E43" s="132"/>
      <c r="F43" s="109"/>
      <c r="G43" s="110"/>
      <c r="H43" s="110"/>
      <c r="I43" s="110"/>
      <c r="J43" s="110"/>
      <c r="K43" s="120"/>
      <c r="L43" s="112"/>
      <c r="M43" s="122"/>
      <c r="N43" s="120"/>
      <c r="O43" s="114"/>
      <c r="P43" s="110"/>
      <c r="Q43" s="115"/>
      <c r="R43" s="113"/>
      <c r="S43" s="110"/>
      <c r="T43" s="110"/>
      <c r="U43" s="116"/>
      <c r="V43" s="116"/>
      <c r="W43" s="110"/>
      <c r="X43" s="111"/>
      <c r="Y43" s="112" t="s">
        <v>181</v>
      </c>
      <c r="Z43" s="226">
        <f t="shared" si="1"/>
        <v>0</v>
      </c>
    </row>
    <row r="44" spans="1:26" x14ac:dyDescent="0.25">
      <c r="A44" s="198">
        <v>21</v>
      </c>
      <c r="B44" s="47">
        <v>41</v>
      </c>
      <c r="C44" s="127"/>
      <c r="D44" s="128"/>
      <c r="E44" s="133"/>
      <c r="F44" s="118"/>
      <c r="G44" s="119"/>
      <c r="H44" s="119"/>
      <c r="I44" s="119"/>
      <c r="J44" s="119"/>
      <c r="K44" s="97"/>
      <c r="L44" s="121"/>
      <c r="M44" s="96"/>
      <c r="N44" s="97"/>
      <c r="O44" s="123"/>
      <c r="P44" s="119"/>
      <c r="Q44" s="124"/>
      <c r="R44" s="122"/>
      <c r="S44" s="119"/>
      <c r="T44" s="119"/>
      <c r="U44" s="125"/>
      <c r="V44" s="125"/>
      <c r="W44" s="119"/>
      <c r="X44" s="120"/>
      <c r="Y44" s="121" t="s">
        <v>181</v>
      </c>
      <c r="Z44" s="226">
        <f t="shared" si="1"/>
        <v>0</v>
      </c>
    </row>
    <row r="45" spans="1:26" ht="15.75" thickBot="1" x14ac:dyDescent="0.3">
      <c r="A45" s="197"/>
      <c r="B45" s="46">
        <v>42</v>
      </c>
      <c r="C45" s="62">
        <f>C44</f>
        <v>0</v>
      </c>
      <c r="D45" s="22">
        <f>D44</f>
        <v>0</v>
      </c>
      <c r="E45" s="131"/>
      <c r="F45" s="100"/>
      <c r="G45" s="101"/>
      <c r="H45" s="101"/>
      <c r="I45" s="101"/>
      <c r="J45" s="101"/>
      <c r="K45" s="120"/>
      <c r="L45" s="103"/>
      <c r="M45" s="122"/>
      <c r="N45" s="120"/>
      <c r="O45" s="105"/>
      <c r="P45" s="101"/>
      <c r="Q45" s="106"/>
      <c r="R45" s="104"/>
      <c r="S45" s="101"/>
      <c r="T45" s="101"/>
      <c r="U45" s="107"/>
      <c r="V45" s="107"/>
      <c r="W45" s="101"/>
      <c r="X45" s="102"/>
      <c r="Y45" s="103" t="s">
        <v>181</v>
      </c>
      <c r="Z45" s="226">
        <f t="shared" si="1"/>
        <v>0</v>
      </c>
    </row>
    <row r="46" spans="1:26" x14ac:dyDescent="0.25">
      <c r="A46" s="174">
        <v>22</v>
      </c>
      <c r="B46" s="42">
        <v>43</v>
      </c>
      <c r="C46" s="94"/>
      <c r="D46" s="126"/>
      <c r="E46" s="130"/>
      <c r="F46" s="91"/>
      <c r="G46" s="92"/>
      <c r="H46" s="92"/>
      <c r="I46" s="92"/>
      <c r="J46" s="92"/>
      <c r="K46" s="97"/>
      <c r="L46" s="94"/>
      <c r="M46" s="96"/>
      <c r="N46" s="97"/>
      <c r="O46" s="96"/>
      <c r="P46" s="92"/>
      <c r="Q46" s="97"/>
      <c r="R46" s="95"/>
      <c r="S46" s="92"/>
      <c r="T46" s="92"/>
      <c r="U46" s="98"/>
      <c r="V46" s="98"/>
      <c r="W46" s="92"/>
      <c r="X46" s="93"/>
      <c r="Y46" s="94" t="s">
        <v>181</v>
      </c>
      <c r="Z46" s="226">
        <f t="shared" si="1"/>
        <v>0</v>
      </c>
    </row>
    <row r="47" spans="1:26" ht="15.75" thickBot="1" x14ac:dyDescent="0.3">
      <c r="A47" s="175"/>
      <c r="B47" s="44">
        <v>44</v>
      </c>
      <c r="C47" s="63">
        <f>C46</f>
        <v>0</v>
      </c>
      <c r="D47" s="20">
        <f>D46</f>
        <v>0</v>
      </c>
      <c r="E47" s="132"/>
      <c r="F47" s="109"/>
      <c r="G47" s="110"/>
      <c r="H47" s="110"/>
      <c r="I47" s="110"/>
      <c r="J47" s="110"/>
      <c r="K47" s="120"/>
      <c r="L47" s="112"/>
      <c r="M47" s="122"/>
      <c r="N47" s="120"/>
      <c r="O47" s="114"/>
      <c r="P47" s="110"/>
      <c r="Q47" s="115"/>
      <c r="R47" s="113"/>
      <c r="S47" s="110"/>
      <c r="T47" s="110"/>
      <c r="U47" s="116"/>
      <c r="V47" s="116"/>
      <c r="W47" s="110"/>
      <c r="X47" s="111"/>
      <c r="Y47" s="112" t="s">
        <v>181</v>
      </c>
      <c r="Z47" s="226">
        <f t="shared" si="1"/>
        <v>0</v>
      </c>
    </row>
    <row r="48" spans="1:26" x14ac:dyDescent="0.25">
      <c r="A48" s="198">
        <v>23</v>
      </c>
      <c r="B48" s="47">
        <v>45</v>
      </c>
      <c r="C48" s="127"/>
      <c r="D48" s="128"/>
      <c r="E48" s="133"/>
      <c r="F48" s="118"/>
      <c r="G48" s="119"/>
      <c r="H48" s="119"/>
      <c r="I48" s="119"/>
      <c r="J48" s="119"/>
      <c r="K48" s="97"/>
      <c r="L48" s="121"/>
      <c r="M48" s="96"/>
      <c r="N48" s="97"/>
      <c r="O48" s="123"/>
      <c r="P48" s="119"/>
      <c r="Q48" s="124"/>
      <c r="R48" s="122"/>
      <c r="S48" s="119"/>
      <c r="T48" s="119"/>
      <c r="U48" s="125"/>
      <c r="V48" s="125"/>
      <c r="W48" s="119"/>
      <c r="X48" s="120"/>
      <c r="Y48" s="121" t="s">
        <v>181</v>
      </c>
      <c r="Z48" s="226">
        <f t="shared" si="1"/>
        <v>0</v>
      </c>
    </row>
    <row r="49" spans="1:26" ht="15.75" thickBot="1" x14ac:dyDescent="0.3">
      <c r="A49" s="197"/>
      <c r="B49" s="46">
        <v>46</v>
      </c>
      <c r="C49" s="62">
        <f>C48</f>
        <v>0</v>
      </c>
      <c r="D49" s="22">
        <f>D48</f>
        <v>0</v>
      </c>
      <c r="E49" s="131"/>
      <c r="F49" s="100"/>
      <c r="G49" s="101"/>
      <c r="H49" s="101"/>
      <c r="I49" s="101"/>
      <c r="J49" s="101"/>
      <c r="K49" s="120"/>
      <c r="L49" s="103"/>
      <c r="M49" s="122"/>
      <c r="N49" s="120"/>
      <c r="O49" s="105"/>
      <c r="P49" s="101"/>
      <c r="Q49" s="106"/>
      <c r="R49" s="104"/>
      <c r="S49" s="101"/>
      <c r="T49" s="101"/>
      <c r="U49" s="107"/>
      <c r="V49" s="107"/>
      <c r="W49" s="101"/>
      <c r="X49" s="102"/>
      <c r="Y49" s="103" t="s">
        <v>181</v>
      </c>
      <c r="Z49" s="226">
        <f t="shared" si="1"/>
        <v>0</v>
      </c>
    </row>
    <row r="50" spans="1:26" x14ac:dyDescent="0.25">
      <c r="A50" s="174">
        <v>24</v>
      </c>
      <c r="B50" s="42">
        <v>47</v>
      </c>
      <c r="C50" s="94"/>
      <c r="D50" s="126"/>
      <c r="E50" s="130"/>
      <c r="F50" s="91"/>
      <c r="G50" s="92"/>
      <c r="H50" s="92"/>
      <c r="I50" s="92"/>
      <c r="J50" s="92"/>
      <c r="K50" s="97"/>
      <c r="L50" s="94"/>
      <c r="M50" s="96"/>
      <c r="N50" s="97"/>
      <c r="O50" s="96"/>
      <c r="P50" s="92"/>
      <c r="Q50" s="97"/>
      <c r="R50" s="95"/>
      <c r="S50" s="92"/>
      <c r="T50" s="92"/>
      <c r="U50" s="98"/>
      <c r="V50" s="98"/>
      <c r="W50" s="92"/>
      <c r="X50" s="93"/>
      <c r="Y50" s="94" t="s">
        <v>181</v>
      </c>
      <c r="Z50" s="226">
        <f t="shared" si="1"/>
        <v>0</v>
      </c>
    </row>
    <row r="51" spans="1:26" ht="15.75" thickBot="1" x14ac:dyDescent="0.3">
      <c r="A51" s="175"/>
      <c r="B51" s="44">
        <v>48</v>
      </c>
      <c r="C51" s="63">
        <f>C50</f>
        <v>0</v>
      </c>
      <c r="D51" s="20">
        <f>D50</f>
        <v>0</v>
      </c>
      <c r="E51" s="132"/>
      <c r="F51" s="109"/>
      <c r="G51" s="110"/>
      <c r="H51" s="110"/>
      <c r="I51" s="110"/>
      <c r="J51" s="110"/>
      <c r="K51" s="120"/>
      <c r="L51" s="112"/>
      <c r="M51" s="122"/>
      <c r="N51" s="120"/>
      <c r="O51" s="114"/>
      <c r="P51" s="110"/>
      <c r="Q51" s="115"/>
      <c r="R51" s="113"/>
      <c r="S51" s="110"/>
      <c r="T51" s="110"/>
      <c r="U51" s="116"/>
      <c r="V51" s="116"/>
      <c r="W51" s="110"/>
      <c r="X51" s="111"/>
      <c r="Y51" s="112" t="s">
        <v>181</v>
      </c>
      <c r="Z51" s="226">
        <f t="shared" si="1"/>
        <v>0</v>
      </c>
    </row>
    <row r="52" spans="1:26" x14ac:dyDescent="0.25">
      <c r="A52" s="198">
        <v>25</v>
      </c>
      <c r="B52" s="47">
        <v>49</v>
      </c>
      <c r="C52" s="127"/>
      <c r="D52" s="128"/>
      <c r="E52" s="133"/>
      <c r="F52" s="118"/>
      <c r="G52" s="119"/>
      <c r="H52" s="119"/>
      <c r="I52" s="119"/>
      <c r="J52" s="119"/>
      <c r="K52" s="97"/>
      <c r="L52" s="121"/>
      <c r="M52" s="96"/>
      <c r="N52" s="97"/>
      <c r="O52" s="123"/>
      <c r="P52" s="119"/>
      <c r="Q52" s="124"/>
      <c r="R52" s="122"/>
      <c r="S52" s="119"/>
      <c r="T52" s="119"/>
      <c r="U52" s="125"/>
      <c r="V52" s="125"/>
      <c r="W52" s="119"/>
      <c r="X52" s="120"/>
      <c r="Y52" s="121" t="s">
        <v>181</v>
      </c>
      <c r="Z52" s="226">
        <f t="shared" si="1"/>
        <v>0</v>
      </c>
    </row>
    <row r="53" spans="1:26" ht="15.75" thickBot="1" x14ac:dyDescent="0.3">
      <c r="A53" s="197"/>
      <c r="B53" s="46">
        <v>50</v>
      </c>
      <c r="C53" s="62">
        <f>C52</f>
        <v>0</v>
      </c>
      <c r="D53" s="22">
        <f>D52</f>
        <v>0</v>
      </c>
      <c r="E53" s="131"/>
      <c r="F53" s="100"/>
      <c r="G53" s="101"/>
      <c r="H53" s="101"/>
      <c r="I53" s="101"/>
      <c r="J53" s="101"/>
      <c r="K53" s="120"/>
      <c r="L53" s="103"/>
      <c r="M53" s="122"/>
      <c r="N53" s="120"/>
      <c r="O53" s="105"/>
      <c r="P53" s="101"/>
      <c r="Q53" s="106"/>
      <c r="R53" s="104"/>
      <c r="S53" s="101"/>
      <c r="T53" s="101"/>
      <c r="U53" s="107"/>
      <c r="V53" s="107"/>
      <c r="W53" s="101"/>
      <c r="X53" s="102"/>
      <c r="Y53" s="103" t="s">
        <v>181</v>
      </c>
      <c r="Z53" s="226">
        <f t="shared" si="1"/>
        <v>0</v>
      </c>
    </row>
    <row r="54" spans="1:26" x14ac:dyDescent="0.25">
      <c r="A54" s="174">
        <v>26</v>
      </c>
      <c r="B54" s="42">
        <v>51</v>
      </c>
      <c r="C54" s="94"/>
      <c r="D54" s="126"/>
      <c r="E54" s="130"/>
      <c r="F54" s="91"/>
      <c r="G54" s="92"/>
      <c r="H54" s="92"/>
      <c r="I54" s="92"/>
      <c r="J54" s="92"/>
      <c r="K54" s="97"/>
      <c r="L54" s="94"/>
      <c r="M54" s="96"/>
      <c r="N54" s="97"/>
      <c r="O54" s="96"/>
      <c r="P54" s="92"/>
      <c r="Q54" s="97"/>
      <c r="R54" s="95"/>
      <c r="S54" s="92"/>
      <c r="T54" s="92"/>
      <c r="U54" s="98"/>
      <c r="V54" s="98"/>
      <c r="W54" s="92"/>
      <c r="X54" s="93"/>
      <c r="Y54" s="94" t="s">
        <v>181</v>
      </c>
      <c r="Z54" s="226">
        <f t="shared" si="1"/>
        <v>0</v>
      </c>
    </row>
    <row r="55" spans="1:26" ht="15.75" thickBot="1" x14ac:dyDescent="0.3">
      <c r="A55" s="175"/>
      <c r="B55" s="44">
        <v>52</v>
      </c>
      <c r="C55" s="63">
        <f>C54</f>
        <v>0</v>
      </c>
      <c r="D55" s="20">
        <f>D54</f>
        <v>0</v>
      </c>
      <c r="E55" s="132"/>
      <c r="F55" s="109"/>
      <c r="G55" s="110"/>
      <c r="H55" s="110"/>
      <c r="I55" s="110"/>
      <c r="J55" s="110"/>
      <c r="K55" s="120"/>
      <c r="L55" s="112"/>
      <c r="M55" s="122"/>
      <c r="N55" s="120"/>
      <c r="O55" s="114"/>
      <c r="P55" s="110"/>
      <c r="Q55" s="115"/>
      <c r="R55" s="113"/>
      <c r="S55" s="110"/>
      <c r="T55" s="110"/>
      <c r="U55" s="116"/>
      <c r="V55" s="116"/>
      <c r="W55" s="110"/>
      <c r="X55" s="111"/>
      <c r="Y55" s="112" t="s">
        <v>181</v>
      </c>
      <c r="Z55" s="226">
        <f t="shared" si="1"/>
        <v>0</v>
      </c>
    </row>
    <row r="56" spans="1:26" x14ac:dyDescent="0.25">
      <c r="A56" s="198">
        <v>27</v>
      </c>
      <c r="B56" s="47">
        <v>53</v>
      </c>
      <c r="C56" s="127"/>
      <c r="D56" s="128"/>
      <c r="E56" s="133"/>
      <c r="F56" s="118"/>
      <c r="G56" s="119"/>
      <c r="H56" s="119"/>
      <c r="I56" s="119"/>
      <c r="J56" s="119"/>
      <c r="K56" s="97"/>
      <c r="L56" s="121"/>
      <c r="M56" s="96"/>
      <c r="N56" s="97"/>
      <c r="O56" s="123"/>
      <c r="P56" s="119"/>
      <c r="Q56" s="124"/>
      <c r="R56" s="122"/>
      <c r="S56" s="119"/>
      <c r="T56" s="119"/>
      <c r="U56" s="125"/>
      <c r="V56" s="125"/>
      <c r="W56" s="119"/>
      <c r="X56" s="120"/>
      <c r="Y56" s="121" t="s">
        <v>181</v>
      </c>
      <c r="Z56" s="226">
        <f t="shared" si="1"/>
        <v>0</v>
      </c>
    </row>
    <row r="57" spans="1:26" ht="15.75" thickBot="1" x14ac:dyDescent="0.3">
      <c r="A57" s="197"/>
      <c r="B57" s="46">
        <v>54</v>
      </c>
      <c r="C57" s="62">
        <f>C56</f>
        <v>0</v>
      </c>
      <c r="D57" s="22">
        <f>D56</f>
        <v>0</v>
      </c>
      <c r="E57" s="131"/>
      <c r="F57" s="100"/>
      <c r="G57" s="101"/>
      <c r="H57" s="101"/>
      <c r="I57" s="101"/>
      <c r="J57" s="101"/>
      <c r="K57" s="120"/>
      <c r="L57" s="103"/>
      <c r="M57" s="122"/>
      <c r="N57" s="120"/>
      <c r="O57" s="105"/>
      <c r="P57" s="101"/>
      <c r="Q57" s="106"/>
      <c r="R57" s="104"/>
      <c r="S57" s="101"/>
      <c r="T57" s="101"/>
      <c r="U57" s="107"/>
      <c r="V57" s="107"/>
      <c r="W57" s="101"/>
      <c r="X57" s="102"/>
      <c r="Y57" s="103" t="s">
        <v>181</v>
      </c>
      <c r="Z57" s="226">
        <f t="shared" si="1"/>
        <v>0</v>
      </c>
    </row>
    <row r="58" spans="1:26" x14ac:dyDescent="0.25">
      <c r="A58" s="174">
        <v>28</v>
      </c>
      <c r="B58" s="42">
        <v>55</v>
      </c>
      <c r="C58" s="94"/>
      <c r="D58" s="126"/>
      <c r="E58" s="130"/>
      <c r="F58" s="91"/>
      <c r="G58" s="92"/>
      <c r="H58" s="92"/>
      <c r="I58" s="92"/>
      <c r="J58" s="92"/>
      <c r="K58" s="97"/>
      <c r="L58" s="94"/>
      <c r="M58" s="96"/>
      <c r="N58" s="97"/>
      <c r="O58" s="96"/>
      <c r="P58" s="92"/>
      <c r="Q58" s="97"/>
      <c r="R58" s="95"/>
      <c r="S58" s="92"/>
      <c r="T58" s="92"/>
      <c r="U58" s="98"/>
      <c r="V58" s="98"/>
      <c r="W58" s="92"/>
      <c r="X58" s="93"/>
      <c r="Y58" s="94" t="s">
        <v>181</v>
      </c>
      <c r="Z58" s="226">
        <f t="shared" si="1"/>
        <v>0</v>
      </c>
    </row>
    <row r="59" spans="1:26" ht="15.75" thickBot="1" x14ac:dyDescent="0.3">
      <c r="A59" s="175"/>
      <c r="B59" s="44">
        <v>56</v>
      </c>
      <c r="C59" s="63">
        <f>C58</f>
        <v>0</v>
      </c>
      <c r="D59" s="20">
        <f>D58</f>
        <v>0</v>
      </c>
      <c r="E59" s="132"/>
      <c r="F59" s="109"/>
      <c r="G59" s="110"/>
      <c r="H59" s="110"/>
      <c r="I59" s="110"/>
      <c r="J59" s="110"/>
      <c r="K59" s="120"/>
      <c r="L59" s="112"/>
      <c r="M59" s="122"/>
      <c r="N59" s="120"/>
      <c r="O59" s="114"/>
      <c r="P59" s="110"/>
      <c r="Q59" s="115"/>
      <c r="R59" s="113"/>
      <c r="S59" s="110"/>
      <c r="T59" s="110"/>
      <c r="U59" s="116"/>
      <c r="V59" s="116"/>
      <c r="W59" s="110"/>
      <c r="X59" s="111"/>
      <c r="Y59" s="112" t="s">
        <v>181</v>
      </c>
      <c r="Z59" s="226">
        <f t="shared" si="1"/>
        <v>0</v>
      </c>
    </row>
    <row r="60" spans="1:26" x14ac:dyDescent="0.25">
      <c r="A60" s="198">
        <v>29</v>
      </c>
      <c r="B60" s="47">
        <v>57</v>
      </c>
      <c r="C60" s="127"/>
      <c r="D60" s="128"/>
      <c r="E60" s="133"/>
      <c r="F60" s="118"/>
      <c r="G60" s="119"/>
      <c r="H60" s="119"/>
      <c r="I60" s="119"/>
      <c r="J60" s="119"/>
      <c r="K60" s="97"/>
      <c r="L60" s="121"/>
      <c r="M60" s="96"/>
      <c r="N60" s="97"/>
      <c r="O60" s="123"/>
      <c r="P60" s="119"/>
      <c r="Q60" s="124"/>
      <c r="R60" s="122"/>
      <c r="S60" s="119"/>
      <c r="T60" s="119"/>
      <c r="U60" s="125"/>
      <c r="V60" s="125"/>
      <c r="W60" s="119"/>
      <c r="X60" s="120"/>
      <c r="Y60" s="121" t="s">
        <v>181</v>
      </c>
      <c r="Z60" s="226">
        <f t="shared" si="1"/>
        <v>0</v>
      </c>
    </row>
    <row r="61" spans="1:26" ht="15.75" thickBot="1" x14ac:dyDescent="0.3">
      <c r="A61" s="197"/>
      <c r="B61" s="46">
        <v>58</v>
      </c>
      <c r="C61" s="62">
        <f>C60</f>
        <v>0</v>
      </c>
      <c r="D61" s="22">
        <f>D60</f>
        <v>0</v>
      </c>
      <c r="E61" s="131"/>
      <c r="F61" s="100"/>
      <c r="G61" s="101"/>
      <c r="H61" s="101"/>
      <c r="I61" s="101"/>
      <c r="J61" s="101"/>
      <c r="K61" s="120"/>
      <c r="L61" s="103"/>
      <c r="M61" s="122"/>
      <c r="N61" s="120"/>
      <c r="O61" s="105"/>
      <c r="P61" s="101"/>
      <c r="Q61" s="106"/>
      <c r="R61" s="104"/>
      <c r="S61" s="101"/>
      <c r="T61" s="101"/>
      <c r="U61" s="107"/>
      <c r="V61" s="107"/>
      <c r="W61" s="101"/>
      <c r="X61" s="102"/>
      <c r="Y61" s="103" t="s">
        <v>181</v>
      </c>
      <c r="Z61" s="226">
        <f t="shared" si="1"/>
        <v>0</v>
      </c>
    </row>
    <row r="62" spans="1:26" x14ac:dyDescent="0.25">
      <c r="A62" s="174">
        <v>30</v>
      </c>
      <c r="B62" s="42">
        <v>59</v>
      </c>
      <c r="C62" s="94"/>
      <c r="D62" s="126"/>
      <c r="E62" s="130"/>
      <c r="F62" s="91"/>
      <c r="G62" s="92"/>
      <c r="H62" s="92"/>
      <c r="I62" s="92"/>
      <c r="J62" s="92"/>
      <c r="K62" s="97"/>
      <c r="L62" s="94"/>
      <c r="M62" s="96"/>
      <c r="N62" s="97"/>
      <c r="O62" s="96"/>
      <c r="P62" s="92"/>
      <c r="Q62" s="97"/>
      <c r="R62" s="95"/>
      <c r="S62" s="92"/>
      <c r="T62" s="92"/>
      <c r="U62" s="98"/>
      <c r="V62" s="98"/>
      <c r="W62" s="92"/>
      <c r="X62" s="93"/>
      <c r="Y62" s="94" t="s">
        <v>181</v>
      </c>
      <c r="Z62" s="226">
        <f t="shared" si="1"/>
        <v>0</v>
      </c>
    </row>
    <row r="63" spans="1:26" ht="15.75" thickBot="1" x14ac:dyDescent="0.3">
      <c r="A63" s="175"/>
      <c r="B63" s="44">
        <v>60</v>
      </c>
      <c r="C63" s="63">
        <f>C62</f>
        <v>0</v>
      </c>
      <c r="D63" s="20">
        <f>D62</f>
        <v>0</v>
      </c>
      <c r="E63" s="132"/>
      <c r="F63" s="109"/>
      <c r="G63" s="110"/>
      <c r="H63" s="110"/>
      <c r="I63" s="110"/>
      <c r="J63" s="110"/>
      <c r="K63" s="120"/>
      <c r="L63" s="112"/>
      <c r="M63" s="122"/>
      <c r="N63" s="120"/>
      <c r="O63" s="114"/>
      <c r="P63" s="110"/>
      <c r="Q63" s="115"/>
      <c r="R63" s="113"/>
      <c r="S63" s="110"/>
      <c r="T63" s="110"/>
      <c r="U63" s="116"/>
      <c r="V63" s="116"/>
      <c r="W63" s="110"/>
      <c r="X63" s="111"/>
      <c r="Y63" s="112" t="s">
        <v>181</v>
      </c>
      <c r="Z63" s="226">
        <f t="shared" si="1"/>
        <v>0</v>
      </c>
    </row>
    <row r="64" spans="1:26" x14ac:dyDescent="0.25">
      <c r="A64" s="198">
        <v>31</v>
      </c>
      <c r="B64" s="47">
        <v>61</v>
      </c>
      <c r="C64" s="127"/>
      <c r="D64" s="128"/>
      <c r="E64" s="133"/>
      <c r="F64" s="118"/>
      <c r="G64" s="119"/>
      <c r="H64" s="119"/>
      <c r="I64" s="119"/>
      <c r="J64" s="119"/>
      <c r="K64" s="97"/>
      <c r="L64" s="121"/>
      <c r="M64" s="96"/>
      <c r="N64" s="97"/>
      <c r="O64" s="123"/>
      <c r="P64" s="119"/>
      <c r="Q64" s="124"/>
      <c r="R64" s="122"/>
      <c r="S64" s="119"/>
      <c r="T64" s="119"/>
      <c r="U64" s="125"/>
      <c r="V64" s="125"/>
      <c r="W64" s="119"/>
      <c r="X64" s="120"/>
      <c r="Y64" s="121" t="s">
        <v>181</v>
      </c>
      <c r="Z64" s="226">
        <f t="shared" si="1"/>
        <v>0</v>
      </c>
    </row>
    <row r="65" spans="1:26" ht="15.75" thickBot="1" x14ac:dyDescent="0.3">
      <c r="A65" s="197"/>
      <c r="B65" s="46">
        <v>62</v>
      </c>
      <c r="C65" s="62">
        <f>C64</f>
        <v>0</v>
      </c>
      <c r="D65" s="22">
        <f>D64</f>
        <v>0</v>
      </c>
      <c r="E65" s="131"/>
      <c r="F65" s="100"/>
      <c r="G65" s="101"/>
      <c r="H65" s="101"/>
      <c r="I65" s="101"/>
      <c r="J65" s="101"/>
      <c r="K65" s="120"/>
      <c r="L65" s="103"/>
      <c r="M65" s="122"/>
      <c r="N65" s="120"/>
      <c r="O65" s="105"/>
      <c r="P65" s="101"/>
      <c r="Q65" s="106"/>
      <c r="R65" s="104"/>
      <c r="S65" s="101"/>
      <c r="T65" s="101"/>
      <c r="U65" s="107"/>
      <c r="V65" s="107"/>
      <c r="W65" s="101"/>
      <c r="X65" s="102"/>
      <c r="Y65" s="103" t="s">
        <v>181</v>
      </c>
      <c r="Z65" s="226">
        <f t="shared" si="1"/>
        <v>0</v>
      </c>
    </row>
    <row r="66" spans="1:26" x14ac:dyDescent="0.25">
      <c r="A66" s="174">
        <v>32</v>
      </c>
      <c r="B66" s="42">
        <v>63</v>
      </c>
      <c r="C66" s="94"/>
      <c r="D66" s="126"/>
      <c r="E66" s="130"/>
      <c r="F66" s="91"/>
      <c r="G66" s="92"/>
      <c r="H66" s="92"/>
      <c r="I66" s="92"/>
      <c r="J66" s="92"/>
      <c r="K66" s="97"/>
      <c r="L66" s="94"/>
      <c r="M66" s="96"/>
      <c r="N66" s="97"/>
      <c r="O66" s="96"/>
      <c r="P66" s="92"/>
      <c r="Q66" s="97"/>
      <c r="R66" s="95"/>
      <c r="S66" s="92"/>
      <c r="T66" s="92"/>
      <c r="U66" s="98"/>
      <c r="V66" s="98"/>
      <c r="W66" s="92"/>
      <c r="X66" s="93"/>
      <c r="Y66" s="94" t="s">
        <v>181</v>
      </c>
      <c r="Z66" s="226">
        <f t="shared" si="1"/>
        <v>0</v>
      </c>
    </row>
    <row r="67" spans="1:26" ht="15.75" thickBot="1" x14ac:dyDescent="0.3">
      <c r="A67" s="175"/>
      <c r="B67" s="44">
        <v>64</v>
      </c>
      <c r="C67" s="63">
        <f>C66</f>
        <v>0</v>
      </c>
      <c r="D67" s="20">
        <f>D66</f>
        <v>0</v>
      </c>
      <c r="E67" s="132"/>
      <c r="F67" s="109"/>
      <c r="G67" s="110"/>
      <c r="H67" s="110"/>
      <c r="I67" s="110"/>
      <c r="J67" s="110"/>
      <c r="K67" s="120"/>
      <c r="L67" s="112"/>
      <c r="M67" s="122"/>
      <c r="N67" s="120"/>
      <c r="O67" s="114"/>
      <c r="P67" s="110"/>
      <c r="Q67" s="115"/>
      <c r="R67" s="113"/>
      <c r="S67" s="110"/>
      <c r="T67" s="110"/>
      <c r="U67" s="116"/>
      <c r="V67" s="116"/>
      <c r="W67" s="110"/>
      <c r="X67" s="111"/>
      <c r="Y67" s="112" t="s">
        <v>181</v>
      </c>
      <c r="Z67" s="226">
        <f t="shared" si="1"/>
        <v>0</v>
      </c>
    </row>
    <row r="68" spans="1:26" x14ac:dyDescent="0.25">
      <c r="A68" s="198">
        <v>33</v>
      </c>
      <c r="B68" s="47">
        <v>65</v>
      </c>
      <c r="C68" s="127"/>
      <c r="D68" s="128"/>
      <c r="E68" s="133"/>
      <c r="F68" s="118"/>
      <c r="G68" s="119"/>
      <c r="H68" s="119"/>
      <c r="I68" s="119"/>
      <c r="J68" s="119"/>
      <c r="K68" s="97"/>
      <c r="L68" s="121"/>
      <c r="M68" s="96"/>
      <c r="N68" s="97"/>
      <c r="O68" s="123"/>
      <c r="P68" s="119"/>
      <c r="Q68" s="124"/>
      <c r="R68" s="122"/>
      <c r="S68" s="119"/>
      <c r="T68" s="119"/>
      <c r="U68" s="125"/>
      <c r="V68" s="125"/>
      <c r="W68" s="119"/>
      <c r="X68" s="120"/>
      <c r="Y68" s="121" t="s">
        <v>181</v>
      </c>
      <c r="Z68" s="226">
        <f t="shared" ref="Z68:Z83" si="2">IF(COUNTA(B68:Y68)=24,1,0)</f>
        <v>0</v>
      </c>
    </row>
    <row r="69" spans="1:26" ht="15.75" thickBot="1" x14ac:dyDescent="0.3">
      <c r="A69" s="197"/>
      <c r="B69" s="46">
        <v>66</v>
      </c>
      <c r="C69" s="62">
        <f>C68</f>
        <v>0</v>
      </c>
      <c r="D69" s="22">
        <f>D68</f>
        <v>0</v>
      </c>
      <c r="E69" s="131"/>
      <c r="F69" s="100"/>
      <c r="G69" s="101"/>
      <c r="H69" s="101"/>
      <c r="I69" s="101"/>
      <c r="J69" s="101"/>
      <c r="K69" s="120"/>
      <c r="L69" s="103"/>
      <c r="M69" s="122"/>
      <c r="N69" s="120"/>
      <c r="O69" s="105"/>
      <c r="P69" s="101"/>
      <c r="Q69" s="106"/>
      <c r="R69" s="104"/>
      <c r="S69" s="101"/>
      <c r="T69" s="101"/>
      <c r="U69" s="107"/>
      <c r="V69" s="107"/>
      <c r="W69" s="101"/>
      <c r="X69" s="102"/>
      <c r="Y69" s="103" t="s">
        <v>181</v>
      </c>
      <c r="Z69" s="226">
        <f t="shared" si="2"/>
        <v>0</v>
      </c>
    </row>
    <row r="70" spans="1:26" x14ac:dyDescent="0.25">
      <c r="A70" s="174">
        <v>34</v>
      </c>
      <c r="B70" s="42">
        <v>67</v>
      </c>
      <c r="C70" s="94"/>
      <c r="D70" s="126"/>
      <c r="E70" s="130"/>
      <c r="F70" s="91"/>
      <c r="G70" s="92"/>
      <c r="H70" s="92"/>
      <c r="I70" s="92"/>
      <c r="J70" s="92"/>
      <c r="K70" s="97"/>
      <c r="L70" s="94"/>
      <c r="M70" s="96"/>
      <c r="N70" s="97"/>
      <c r="O70" s="96"/>
      <c r="P70" s="92"/>
      <c r="Q70" s="97"/>
      <c r="R70" s="95"/>
      <c r="S70" s="92"/>
      <c r="T70" s="92"/>
      <c r="U70" s="98"/>
      <c r="V70" s="98"/>
      <c r="W70" s="92"/>
      <c r="X70" s="93"/>
      <c r="Y70" s="94" t="s">
        <v>181</v>
      </c>
      <c r="Z70" s="226">
        <f t="shared" si="2"/>
        <v>0</v>
      </c>
    </row>
    <row r="71" spans="1:26" ht="15.75" thickBot="1" x14ac:dyDescent="0.3">
      <c r="A71" s="175"/>
      <c r="B71" s="44">
        <v>68</v>
      </c>
      <c r="C71" s="63">
        <f>C70</f>
        <v>0</v>
      </c>
      <c r="D71" s="20">
        <f>D70</f>
        <v>0</v>
      </c>
      <c r="E71" s="132"/>
      <c r="F71" s="109"/>
      <c r="G71" s="110"/>
      <c r="H71" s="110"/>
      <c r="I71" s="110"/>
      <c r="J71" s="110"/>
      <c r="K71" s="120"/>
      <c r="L71" s="112"/>
      <c r="M71" s="122"/>
      <c r="N71" s="120"/>
      <c r="O71" s="114"/>
      <c r="P71" s="110"/>
      <c r="Q71" s="115"/>
      <c r="R71" s="113"/>
      <c r="S71" s="110"/>
      <c r="T71" s="110"/>
      <c r="U71" s="116"/>
      <c r="V71" s="116"/>
      <c r="W71" s="110"/>
      <c r="X71" s="111"/>
      <c r="Y71" s="112" t="s">
        <v>181</v>
      </c>
      <c r="Z71" s="226">
        <f t="shared" si="2"/>
        <v>0</v>
      </c>
    </row>
    <row r="72" spans="1:26" x14ac:dyDescent="0.25">
      <c r="A72" s="198">
        <v>35</v>
      </c>
      <c r="B72" s="47">
        <v>69</v>
      </c>
      <c r="C72" s="127"/>
      <c r="D72" s="128"/>
      <c r="E72" s="133"/>
      <c r="F72" s="118"/>
      <c r="G72" s="119"/>
      <c r="H72" s="119"/>
      <c r="I72" s="119"/>
      <c r="J72" s="119"/>
      <c r="K72" s="97"/>
      <c r="L72" s="121"/>
      <c r="M72" s="96"/>
      <c r="N72" s="97"/>
      <c r="O72" s="123"/>
      <c r="P72" s="119"/>
      <c r="Q72" s="124"/>
      <c r="R72" s="122"/>
      <c r="S72" s="119"/>
      <c r="T72" s="119"/>
      <c r="U72" s="125"/>
      <c r="V72" s="125"/>
      <c r="W72" s="119"/>
      <c r="X72" s="120"/>
      <c r="Y72" s="121" t="s">
        <v>181</v>
      </c>
      <c r="Z72" s="226">
        <f t="shared" si="2"/>
        <v>0</v>
      </c>
    </row>
    <row r="73" spans="1:26" ht="15.75" thickBot="1" x14ac:dyDescent="0.3">
      <c r="A73" s="197"/>
      <c r="B73" s="46">
        <v>70</v>
      </c>
      <c r="C73" s="62">
        <f>C72</f>
        <v>0</v>
      </c>
      <c r="D73" s="22">
        <f>D72</f>
        <v>0</v>
      </c>
      <c r="E73" s="131"/>
      <c r="F73" s="100"/>
      <c r="G73" s="101"/>
      <c r="H73" s="101"/>
      <c r="I73" s="101"/>
      <c r="J73" s="101"/>
      <c r="K73" s="120"/>
      <c r="L73" s="103"/>
      <c r="M73" s="122"/>
      <c r="N73" s="120"/>
      <c r="O73" s="105"/>
      <c r="P73" s="101"/>
      <c r="Q73" s="106"/>
      <c r="R73" s="104"/>
      <c r="S73" s="101"/>
      <c r="T73" s="101"/>
      <c r="U73" s="107"/>
      <c r="V73" s="107"/>
      <c r="W73" s="101"/>
      <c r="X73" s="102"/>
      <c r="Y73" s="103" t="s">
        <v>181</v>
      </c>
      <c r="Z73" s="226">
        <f t="shared" si="2"/>
        <v>0</v>
      </c>
    </row>
    <row r="74" spans="1:26" x14ac:dyDescent="0.25">
      <c r="A74" s="174">
        <v>36</v>
      </c>
      <c r="B74" s="42">
        <v>71</v>
      </c>
      <c r="C74" s="94"/>
      <c r="D74" s="126"/>
      <c r="E74" s="130"/>
      <c r="F74" s="91"/>
      <c r="G74" s="92"/>
      <c r="H74" s="92"/>
      <c r="I74" s="92"/>
      <c r="J74" s="92"/>
      <c r="K74" s="97"/>
      <c r="L74" s="94"/>
      <c r="M74" s="96"/>
      <c r="N74" s="97"/>
      <c r="O74" s="96"/>
      <c r="P74" s="92"/>
      <c r="Q74" s="97"/>
      <c r="R74" s="95"/>
      <c r="S74" s="92"/>
      <c r="T74" s="92"/>
      <c r="U74" s="98"/>
      <c r="V74" s="98"/>
      <c r="W74" s="92"/>
      <c r="X74" s="93"/>
      <c r="Y74" s="94" t="s">
        <v>181</v>
      </c>
      <c r="Z74" s="226">
        <f t="shared" si="2"/>
        <v>0</v>
      </c>
    </row>
    <row r="75" spans="1:26" ht="15.75" thickBot="1" x14ac:dyDescent="0.3">
      <c r="A75" s="175"/>
      <c r="B75" s="44">
        <v>72</v>
      </c>
      <c r="C75" s="63">
        <f>C74</f>
        <v>0</v>
      </c>
      <c r="D75" s="20">
        <f>D74</f>
        <v>0</v>
      </c>
      <c r="E75" s="132"/>
      <c r="F75" s="109"/>
      <c r="G75" s="110"/>
      <c r="H75" s="110"/>
      <c r="I75" s="110"/>
      <c r="J75" s="110"/>
      <c r="K75" s="120"/>
      <c r="L75" s="112"/>
      <c r="M75" s="122"/>
      <c r="N75" s="120"/>
      <c r="O75" s="114"/>
      <c r="P75" s="110"/>
      <c r="Q75" s="115"/>
      <c r="R75" s="113"/>
      <c r="S75" s="110"/>
      <c r="T75" s="110"/>
      <c r="U75" s="116"/>
      <c r="V75" s="116"/>
      <c r="W75" s="110"/>
      <c r="X75" s="111"/>
      <c r="Y75" s="112" t="s">
        <v>181</v>
      </c>
      <c r="Z75" s="226">
        <f t="shared" si="2"/>
        <v>0</v>
      </c>
    </row>
    <row r="76" spans="1:26" x14ac:dyDescent="0.25">
      <c r="A76" s="198">
        <v>37</v>
      </c>
      <c r="B76" s="47">
        <v>73</v>
      </c>
      <c r="C76" s="127"/>
      <c r="D76" s="128"/>
      <c r="E76" s="133"/>
      <c r="F76" s="118"/>
      <c r="G76" s="119"/>
      <c r="H76" s="119"/>
      <c r="I76" s="119"/>
      <c r="J76" s="119"/>
      <c r="K76" s="97"/>
      <c r="L76" s="121"/>
      <c r="M76" s="96"/>
      <c r="N76" s="97"/>
      <c r="O76" s="123"/>
      <c r="P76" s="119"/>
      <c r="Q76" s="124"/>
      <c r="R76" s="122"/>
      <c r="S76" s="119"/>
      <c r="T76" s="119"/>
      <c r="U76" s="125"/>
      <c r="V76" s="125"/>
      <c r="W76" s="119"/>
      <c r="X76" s="120"/>
      <c r="Y76" s="121" t="s">
        <v>181</v>
      </c>
      <c r="Z76" s="226">
        <f t="shared" si="2"/>
        <v>0</v>
      </c>
    </row>
    <row r="77" spans="1:26" ht="15.75" thickBot="1" x14ac:dyDescent="0.3">
      <c r="A77" s="197"/>
      <c r="B77" s="46">
        <v>74</v>
      </c>
      <c r="C77" s="62">
        <f>C76</f>
        <v>0</v>
      </c>
      <c r="D77" s="22">
        <f>D76</f>
        <v>0</v>
      </c>
      <c r="E77" s="131"/>
      <c r="F77" s="100"/>
      <c r="G77" s="101"/>
      <c r="H77" s="101"/>
      <c r="I77" s="101"/>
      <c r="J77" s="101"/>
      <c r="K77" s="120"/>
      <c r="L77" s="103"/>
      <c r="M77" s="122"/>
      <c r="N77" s="120"/>
      <c r="O77" s="105"/>
      <c r="P77" s="101"/>
      <c r="Q77" s="106"/>
      <c r="R77" s="104"/>
      <c r="S77" s="101"/>
      <c r="T77" s="101"/>
      <c r="U77" s="107"/>
      <c r="V77" s="107"/>
      <c r="W77" s="101"/>
      <c r="X77" s="102"/>
      <c r="Y77" s="103" t="s">
        <v>181</v>
      </c>
      <c r="Z77" s="226">
        <f t="shared" si="2"/>
        <v>0</v>
      </c>
    </row>
    <row r="78" spans="1:26" x14ac:dyDescent="0.25">
      <c r="A78" s="174">
        <v>38</v>
      </c>
      <c r="B78" s="42">
        <v>75</v>
      </c>
      <c r="C78" s="94"/>
      <c r="D78" s="126"/>
      <c r="E78" s="130"/>
      <c r="F78" s="91"/>
      <c r="G78" s="92"/>
      <c r="H78" s="92"/>
      <c r="I78" s="92"/>
      <c r="J78" s="92"/>
      <c r="K78" s="97"/>
      <c r="L78" s="94"/>
      <c r="M78" s="96"/>
      <c r="N78" s="97"/>
      <c r="O78" s="96"/>
      <c r="P78" s="92"/>
      <c r="Q78" s="97"/>
      <c r="R78" s="95"/>
      <c r="S78" s="92"/>
      <c r="T78" s="92"/>
      <c r="U78" s="98"/>
      <c r="V78" s="98"/>
      <c r="W78" s="92"/>
      <c r="X78" s="93"/>
      <c r="Y78" s="94" t="s">
        <v>181</v>
      </c>
      <c r="Z78" s="226">
        <f t="shared" si="2"/>
        <v>0</v>
      </c>
    </row>
    <row r="79" spans="1:26" ht="15.75" thickBot="1" x14ac:dyDescent="0.3">
      <c r="A79" s="175"/>
      <c r="B79" s="44">
        <v>76</v>
      </c>
      <c r="C79" s="63">
        <f>C78</f>
        <v>0</v>
      </c>
      <c r="D79" s="20">
        <f>D78</f>
        <v>0</v>
      </c>
      <c r="E79" s="132"/>
      <c r="F79" s="109"/>
      <c r="G79" s="110"/>
      <c r="H79" s="110"/>
      <c r="I79" s="110"/>
      <c r="J79" s="110"/>
      <c r="K79" s="120"/>
      <c r="L79" s="112"/>
      <c r="M79" s="122"/>
      <c r="N79" s="120"/>
      <c r="O79" s="114"/>
      <c r="P79" s="110"/>
      <c r="Q79" s="115"/>
      <c r="R79" s="113"/>
      <c r="S79" s="110"/>
      <c r="T79" s="110"/>
      <c r="U79" s="116"/>
      <c r="V79" s="116"/>
      <c r="W79" s="110"/>
      <c r="X79" s="111"/>
      <c r="Y79" s="112" t="s">
        <v>181</v>
      </c>
      <c r="Z79" s="226">
        <f t="shared" si="2"/>
        <v>0</v>
      </c>
    </row>
    <row r="80" spans="1:26" x14ac:dyDescent="0.25">
      <c r="A80" s="198">
        <v>39</v>
      </c>
      <c r="B80" s="47">
        <v>77</v>
      </c>
      <c r="C80" s="127"/>
      <c r="D80" s="128"/>
      <c r="E80" s="133"/>
      <c r="F80" s="118"/>
      <c r="G80" s="119"/>
      <c r="H80" s="119"/>
      <c r="I80" s="119"/>
      <c r="J80" s="119"/>
      <c r="K80" s="97"/>
      <c r="L80" s="121"/>
      <c r="M80" s="96"/>
      <c r="N80" s="97"/>
      <c r="O80" s="123"/>
      <c r="P80" s="119"/>
      <c r="Q80" s="124"/>
      <c r="R80" s="122"/>
      <c r="S80" s="119"/>
      <c r="T80" s="119"/>
      <c r="U80" s="125"/>
      <c r="V80" s="125"/>
      <c r="W80" s="119"/>
      <c r="X80" s="120"/>
      <c r="Y80" s="121" t="s">
        <v>181</v>
      </c>
      <c r="Z80" s="226">
        <f t="shared" si="2"/>
        <v>0</v>
      </c>
    </row>
    <row r="81" spans="1:26" ht="15.75" thickBot="1" x14ac:dyDescent="0.3">
      <c r="A81" s="197"/>
      <c r="B81" s="46">
        <v>78</v>
      </c>
      <c r="C81" s="62">
        <f>C80</f>
        <v>0</v>
      </c>
      <c r="D81" s="22">
        <f>D80</f>
        <v>0</v>
      </c>
      <c r="E81" s="131"/>
      <c r="F81" s="100"/>
      <c r="G81" s="101"/>
      <c r="H81" s="101"/>
      <c r="I81" s="101"/>
      <c r="J81" s="101"/>
      <c r="K81" s="120"/>
      <c r="L81" s="103"/>
      <c r="M81" s="122"/>
      <c r="N81" s="120"/>
      <c r="O81" s="105"/>
      <c r="P81" s="101"/>
      <c r="Q81" s="106"/>
      <c r="R81" s="104"/>
      <c r="S81" s="101"/>
      <c r="T81" s="101"/>
      <c r="U81" s="107"/>
      <c r="V81" s="107"/>
      <c r="W81" s="101"/>
      <c r="X81" s="102"/>
      <c r="Y81" s="103" t="s">
        <v>181</v>
      </c>
      <c r="Z81" s="226">
        <f t="shared" si="2"/>
        <v>0</v>
      </c>
    </row>
    <row r="82" spans="1:26" x14ac:dyDescent="0.25">
      <c r="A82" s="174">
        <v>40</v>
      </c>
      <c r="B82" s="42">
        <v>79</v>
      </c>
      <c r="C82" s="94"/>
      <c r="D82" s="126"/>
      <c r="E82" s="130"/>
      <c r="F82" s="91"/>
      <c r="G82" s="92"/>
      <c r="H82" s="92"/>
      <c r="I82" s="92"/>
      <c r="J82" s="92"/>
      <c r="K82" s="97"/>
      <c r="L82" s="94"/>
      <c r="M82" s="96"/>
      <c r="N82" s="97"/>
      <c r="O82" s="96"/>
      <c r="P82" s="92"/>
      <c r="Q82" s="97"/>
      <c r="R82" s="95"/>
      <c r="S82" s="92"/>
      <c r="T82" s="92"/>
      <c r="U82" s="98"/>
      <c r="V82" s="98"/>
      <c r="W82" s="92"/>
      <c r="X82" s="93"/>
      <c r="Y82" s="94" t="s">
        <v>181</v>
      </c>
      <c r="Z82" s="226">
        <f t="shared" si="2"/>
        <v>0</v>
      </c>
    </row>
    <row r="83" spans="1:26" ht="15.75" thickBot="1" x14ac:dyDescent="0.3">
      <c r="A83" s="175"/>
      <c r="B83" s="44">
        <v>80</v>
      </c>
      <c r="C83" s="63">
        <f>C82</f>
        <v>0</v>
      </c>
      <c r="D83" s="20">
        <f>D82</f>
        <v>0</v>
      </c>
      <c r="E83" s="132"/>
      <c r="F83" s="109"/>
      <c r="G83" s="110"/>
      <c r="H83" s="110"/>
      <c r="I83" s="110"/>
      <c r="J83" s="110"/>
      <c r="K83" s="229"/>
      <c r="L83" s="112"/>
      <c r="M83" s="234"/>
      <c r="N83" s="229"/>
      <c r="O83" s="114"/>
      <c r="P83" s="110"/>
      <c r="Q83" s="115"/>
      <c r="R83" s="113"/>
      <c r="S83" s="110"/>
      <c r="T83" s="110"/>
      <c r="U83" s="116"/>
      <c r="V83" s="116"/>
      <c r="W83" s="110"/>
      <c r="X83" s="111"/>
      <c r="Y83" s="112" t="s">
        <v>181</v>
      </c>
      <c r="Z83" s="226">
        <f t="shared" si="2"/>
        <v>0</v>
      </c>
    </row>
  </sheetData>
  <sheetProtection password="E399" sheet="1" objects="1" scenarios="1"/>
  <mergeCells count="57">
    <mergeCell ref="A62:A63"/>
    <mergeCell ref="A60:A61"/>
    <mergeCell ref="A72:A73"/>
    <mergeCell ref="A70:A71"/>
    <mergeCell ref="A68:A69"/>
    <mergeCell ref="A66:A67"/>
    <mergeCell ref="A64:A65"/>
    <mergeCell ref="A82:A83"/>
    <mergeCell ref="A80:A81"/>
    <mergeCell ref="A78:A79"/>
    <mergeCell ref="A76:A77"/>
    <mergeCell ref="A74:A75"/>
    <mergeCell ref="A58:A59"/>
    <mergeCell ref="A48:A49"/>
    <mergeCell ref="A46:A47"/>
    <mergeCell ref="A44:A45"/>
    <mergeCell ref="A42:A43"/>
    <mergeCell ref="A56:A57"/>
    <mergeCell ref="A54:A55"/>
    <mergeCell ref="A52:A53"/>
    <mergeCell ref="A50:A51"/>
    <mergeCell ref="A40:A41"/>
    <mergeCell ref="A38:A39"/>
    <mergeCell ref="A36:A37"/>
    <mergeCell ref="A34:A35"/>
    <mergeCell ref="A32:A33"/>
    <mergeCell ref="A30:A31"/>
    <mergeCell ref="A28:A29"/>
    <mergeCell ref="A26:A27"/>
    <mergeCell ref="A24:A25"/>
    <mergeCell ref="A22:A23"/>
    <mergeCell ref="A20:A21"/>
    <mergeCell ref="A18:A19"/>
    <mergeCell ref="A16:A17"/>
    <mergeCell ref="A14:A15"/>
    <mergeCell ref="A12:A13"/>
    <mergeCell ref="A10:A11"/>
    <mergeCell ref="A8:A9"/>
    <mergeCell ref="A6:A7"/>
    <mergeCell ref="S2:S3"/>
    <mergeCell ref="T2:T3"/>
    <mergeCell ref="A4:A5"/>
    <mergeCell ref="A1:Y1"/>
    <mergeCell ref="A2:A3"/>
    <mergeCell ref="B2:B3"/>
    <mergeCell ref="C2:C3"/>
    <mergeCell ref="D2:E2"/>
    <mergeCell ref="F2:K2"/>
    <mergeCell ref="L2:L3"/>
    <mergeCell ref="M2:N2"/>
    <mergeCell ref="O2:Q2"/>
    <mergeCell ref="R2:R3"/>
    <mergeCell ref="Y2:Y3"/>
    <mergeCell ref="U2:U3"/>
    <mergeCell ref="V2:V3"/>
    <mergeCell ref="W2:W3"/>
    <mergeCell ref="X2:X3"/>
  </mergeCells>
  <dataValidations count="17">
    <dataValidation allowBlank="1" showInputMessage="1" showErrorMessage="1" prompt="Kérjük, itt adja meg az adott felvétellel kapcsolatos egyéb megjegyzéseit!" sqref="Y4:Y83"/>
    <dataValidation type="whole" allowBlank="1" showInputMessage="1" showErrorMessage="1" errorTitle="Hiba!" error="Kérjük, 1 - 10 közötti egész számot írjon be!" promptTitle="Képminőség osztályozása" prompt="Kérjük, hogy 1…10 skálán adja meg az átvilágítások minőségének értékelését. A legrosszabb érték 1, azaz teljesen értékelhetetlen, a legjobb értékelés a 10-es, vagyis az elképzelhető legjobb értékelhetőségű." sqref="W4:W83">
      <formula1>1</formula1>
      <formula2>10</formula2>
    </dataValidation>
    <dataValidation allowBlank="1" showInputMessage="1" showErrorMessage="1" promptTitle="Felvétel sorszáma" prompt="A felvételt azonosító sorszám, amely az adott páciens esetén egyedi. Mivel egy páciensről több felvételt is készítenek, ezzel segítik az azonosítást._x000a_Amennyiben egy páciensről nem készült 4 db felvétel, a maradék sorokat kérjük üresen hagyni." sqref="B4:B83"/>
    <dataValidation type="whole" allowBlank="1" showInputMessage="1" showErrorMessage="1" errorTitle="Hiba!" error="Kérjük, 10 - 300 közötti egész számot írjon be!" promptTitle="Kompressziós erő" prompt="Kérjük, adja meg a felvétel során a berendezés által kiírt kompressziós erő nagyságát Newton (N) mértékegységben!" sqref="T4:T83">
      <formula1>10</formula1>
      <formula2>300</formula2>
    </dataValidation>
    <dataValidation type="decimal" allowBlank="1" showInputMessage="1" showErrorMessage="1" errorTitle="Hiba!" error="Kérjük, 0 - 100 közötti számot írjon be két tizedesjegy pontossággal!" promptTitle="Fókusz-emlőtartó távolság" prompt="Kérjük, adja meg a fókusz-emlőtartó távolságát két tizedesjegy pontossággal, cm mértékegységben!" sqref="F4:F83">
      <formula1>0</formula1>
      <formula2>100</formula2>
    </dataValidation>
    <dataValidation type="decimal" allowBlank="1" showInputMessage="1" showErrorMessage="1" errorTitle="Hiba!" error="Kérjük, 0 - 110 közötti, két tizedesjegy pontossággal megadott számot írjon be!" promptTitle="Komprimált emlővasagság" prompt="Kérjük, adja meg a berendezés által kijelzett komprimált emlővastagságát mm értékben!" sqref="E4:E83">
      <formula1>0</formula1>
      <formula2>110</formula2>
    </dataValidation>
    <dataValidation type="whole" allowBlank="1" showInputMessage="1" showErrorMessage="1" errorTitle="Hiba!" error="Kérjük, hogy 18 - 100 közötti egész számot írjon be!" promptTitle="Páciens kora" prompt="Kérjük, adja meg a páciens korát!" sqref="D6 D4 D10 D14 D18 D22 D26 D30 D34 D38 D42 D46 D50 D54 D58 D62 D66 D70 D74 D78 D82 D8 D12 D16 D20 D24 D28 D32 D36 D40 D44 D48 D52 D56 D60 D64 D68 D72 D76 D80">
      <formula1>18</formula1>
      <formula2>100</formula2>
    </dataValidation>
    <dataValidation type="date" allowBlank="1" showInputMessage="1" showErrorMessage="1" errorTitle="Hiba!" error="Kérjük, 2020.11.01. és 2022.01.01. közötti értéket adjon meg ÉÉÉÉ.HH.NN formátumban!" promptTitle="Felvétel készítésének dátuma" prompt="Kérjük, adja meg a vizsgálat dátumát!" sqref="C6 C4 C10 C14 C18 C22 C26 C30 C34 C38 C42 C46 C50 C54 C58 C62 C66 C70 C74 C78 C82 C8 C12 C16 C20 C24 C28 C32 C36 C40 C44 C48 C52 C56 C60 C64 C68 C72 C76 C80">
      <formula1>44136</formula1>
      <formula2>44562</formula2>
    </dataValidation>
    <dataValidation type="whole" allowBlank="1" showInputMessage="1" showErrorMessage="1" errorTitle="Hiba!" error="Kérjük, 0 - 30 közötti egész számot adjon meg!" promptTitle="Beállított mezőméret" prompt="Kérjük, adja meg a beállított mezőméret hosszúságát (mellkasfali oldalra merőleges méret) cm értékben!" sqref="N4:N83">
      <formula1>0</formula1>
      <formula2>30</formula2>
    </dataValidation>
    <dataValidation type="whole" allowBlank="1" showInputMessage="1" showErrorMessage="1" errorTitle="Hiba!" error="Kérjük, 0 - 40 közötti egész számot adjon meg!" promptTitle="Beállított mezőméret" prompt="Kérjük, adja meg a beállított mezőméret szélességét (mellkasfali oldallal párhuzamos méret) cm értékben!" sqref="M4:M83">
      <formula1>0</formula1>
      <formula2>40</formula2>
    </dataValidation>
    <dataValidation type="decimal" allowBlank="1" showInputMessage="1" showErrorMessage="1" errorTitle="Hiba!" error="Kérjük, 0,1 - 1,0 közötti számot írjon be!" promptTitle="HVL" prompt="A sugárzás minőségére jellemző mennyiség. Amennyiben ismerik, kérjük megadni e mennyiséget is, ha nem, kérjük írjanak egy &quot;-&quot; jelet a cellába._x000a_Részletes leírásért lásd az útmutatót!" sqref="R4:R83">
      <formula1>0.1</formula1>
      <formula2>1</formula2>
    </dataValidation>
    <dataValidation type="decimal" allowBlank="1" showInputMessage="1" showErrorMessage="1" errorTitle="Hiba!" error="Kérjük, 50 - 75 közötti számot írjon be!" promptTitle="Fókusz-bőr távolság" prompt="Kérjük, adja meg a legkisebb fólusz-bőr távolságot cm értékben!" sqref="S4:S83">
      <formula1>50</formula1>
      <formula2>75</formula2>
    </dataValidation>
    <dataValidation type="whole" allowBlank="1" showInputMessage="1" showErrorMessage="1" errorTitle="Hiba!" error="Kérjük, 15 - 50 kV közötti értéket írjon be egész szám formájában!" promptTitle="Alkalmazott csőfeszültség" prompt="Kérjük, írja be a felvételezés során beállított, vagy a berendezés által visszajelzett csőfeszültésg (kV) értékét!" sqref="O4:O83">
      <formula1>15</formula1>
      <formula2>50</formula2>
    </dataValidation>
    <dataValidation type="decimal" allowBlank="1" showInputMessage="1" showErrorMessage="1" errorTitle="Hiba!" error="Kérjük, 0 - 1000 közötti számot adjon meg!" promptTitle="Beállított mAs-érték" prompt="Kérjük, adja meg a felvételezés során beállított, vagy a berendezés által visszajelzett mAs-értéket!" sqref="P4:P83">
      <formula1>0</formula1>
      <formula2>1000</formula2>
    </dataValidation>
    <dataValidation type="decimal" allowBlank="1" showInputMessage="1" showErrorMessage="1" errorTitle="Hiba!" error="Kérjük, 0 - 5000 közötti számot adjon meg!" promptTitle="Alkalmazott felvételi idő" prompt="Kérjük, adja meg a beállított, vagy a berendezés által visszajelzett felvételi idő értékét miliszekundum (ms) formájában (1 sec = 1000 ms). " sqref="Q4:Q83">
      <formula1>0</formula1>
      <formula2>5000</formula2>
    </dataValidation>
    <dataValidation type="decimal" allowBlank="1" showInputMessage="1" showErrorMessage="1" errorTitle="Hiba!" error="Kérjük, 0 - 30 közötti számot írjon be!" promptTitle="Visszajelzett mirigydózis" prompt="Kérjük, adja meg a berendezés által kijelzett átlagos mirigydózis (AGD/MGD) nagyságát két tizedesjegy pontossággal, mGy mértékegységben!" sqref="V4:V83">
      <formula1>0</formula1>
      <formula2>30</formula2>
    </dataValidation>
    <dataValidation type="decimal" allowBlank="1" showInputMessage="1" showErrorMessage="1" errorTitle="Hiba!" error="Kérjük, 0 - 60 közötti számot írjon be!" promptTitle="Belépőoldali bőrdózis" prompt="Kérjük, adja meg a berendezés által kijelzett belépőoldali bőrdózis (ESD/ESE) nagyságát két tizedesjegy pontossággal, mGy mértékegységben!" sqref="U4:U83">
      <formula1>0</formula1>
      <formula2>60</formula2>
    </dataValidation>
  </dataValidations>
  <hyperlinks>
    <hyperlink ref="A1:Y1" r:id="rId1" display="OENO 31932 - EMLŐFELVÉTEL, NATÍV, LATERALIS"/>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7">
        <x14:dataValidation type="list" allowBlank="1" showInputMessage="1" showErrorMessage="1" errorTitle="Hiba!" error="Kérjük, válasszon a legördülő listából!" promptTitle="Vetítési irány" prompt="Az adott felvétel elkészítéséhez alkalmazott irány. Kiválasztható: L- és R-, vagyis bal és jobb emlőhöz: CC, ML, LM, MLO, LMO és LAT. A ritkább technikákra az &quot;egyéb&quot; opciót válassza ki._x000a_Részletes leírásért lásd az útmutatót!">
          <x14:formula1>
            <xm:f>Adatok!$J$15:$J$21</xm:f>
          </x14:formula1>
          <xm:sqref>G4:G83</xm:sqref>
        </x14:dataValidation>
        <x14:dataValidation type="list" allowBlank="1" showInputMessage="1" showErrorMessage="1" errorTitle="Hiba!" error="Kérjük, válasszon a legördülő listából!" promptTitle="Expozíciós mód megadása" prompt="Kérjük, válassza ki a legördülő listából a felvétel során alkalmazott expozíciós beállítást!">
          <x14:formula1>
            <xm:f>Adatok!$L$3:$L$11</xm:f>
          </x14:formula1>
          <xm:sqref>L4:L83</xm:sqref>
        </x14:dataValidation>
        <x14:dataValidation type="list" allowBlank="1" showInputMessage="1" showErrorMessage="1" errorTitle="Hiba!" error="Kérjük, válasszon a legördülő listából!" promptTitle="Szűrő megadása" prompt="Kérjük, adja meg a legördülő lista segítségével a felvételezés során alkalmazott szűrő anyagát!">
          <x14:formula1>
            <xm:f>Adatok!$J$3:$J$12</xm:f>
          </x14:formula1>
          <xm:sqref>J4:J83</xm:sqref>
        </x14:dataValidation>
        <x14:dataValidation type="list" allowBlank="1" showInputMessage="1" showErrorMessage="1" errorTitle="Hiba!" error="Kérjük, válasszon a legördülő listából!" promptTitle="Takarás alkalmazása" prompt="Alkalmaztak a páciens egyéb, nem felvételezett testrészeit védő ólomtakarást a felvétel készítése során? Kérjük, válasszon a legördülő listából!">
          <x14:formula1>
            <xm:f>Adatok!$H$3:$H$5</xm:f>
          </x14:formula1>
          <xm:sqref>X4:X83</xm:sqref>
        </x14:dataValidation>
        <x14:dataValidation type="list" allowBlank="1" showInputMessage="1" showErrorMessage="1" errorTitle="Hiba!" error="Kérjük, válasszon a legördülő listából!" promptTitle="Anód anyaga" prompt="Kérjük, válassza ki a legördülő listából a felvételezeés során használt anód (target) anyagát !">
          <x14:formula1>
            <xm:f>Adatok!$I$3:$I$6</xm:f>
          </x14:formula1>
          <xm:sqref>I4:I83</xm:sqref>
        </x14:dataValidation>
        <x14:dataValidation type="list" allowBlank="1" showInputMessage="1" showErrorMessage="1" errorTitle="Hiba!" error="Kérjük, válasszon a legördülő listából!" promptTitle="Alkalmaztak rácsot?" prompt="Kérjük, válasszon a legördülő listából!">
          <x14:formula1>
            <xm:f>Adatok!$H$3:$H$5</xm:f>
          </x14:formula1>
          <xm:sqref>H4:H83</xm:sqref>
        </x14:dataValidation>
        <x14:dataValidation type="list" allowBlank="1" showInputMessage="1" showErrorMessage="1" errorTitle="Hiba!" error="Kérjük, válasszon a legördülő listából!" promptTitle="Fókuszfolt mérete" prompt="Kérjük, adja meg a legördülő lista segítségével a felvételhez használt fókuszfolt méretét!">
          <x14:formula1>
            <xm:f>Adatok!$K$3:$K$4</xm:f>
          </x14:formula1>
          <xm:sqref>K4:K83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Z43"/>
  <sheetViews>
    <sheetView zoomScaleNormal="100" workbookViewId="0">
      <selection activeCell="C4" sqref="C4"/>
    </sheetView>
  </sheetViews>
  <sheetFormatPr defaultRowHeight="15" x14ac:dyDescent="0.25"/>
  <cols>
    <col min="1" max="1" width="3.7109375" bestFit="1" customWidth="1"/>
    <col min="2" max="2" width="3.7109375" customWidth="1"/>
    <col min="3" max="3" width="10.42578125" customWidth="1"/>
    <col min="4" max="4" width="7.140625" customWidth="1"/>
    <col min="5" max="5" width="7.140625" style="10" customWidth="1"/>
    <col min="6" max="9" width="7.140625" customWidth="1"/>
    <col min="10" max="10" width="10.7109375" customWidth="1"/>
    <col min="11" max="11" width="7.140625" customWidth="1"/>
    <col min="12" max="12" width="15.7109375" customWidth="1"/>
    <col min="13" max="14" width="7.140625" customWidth="1"/>
    <col min="15" max="17" width="7.7109375" customWidth="1"/>
    <col min="18" max="24" width="7.140625" customWidth="1"/>
  </cols>
  <sheetData>
    <row r="1" spans="1:26" ht="47.25" customHeight="1" thickBot="1" x14ac:dyDescent="0.3">
      <c r="A1" s="215" t="s">
        <v>170</v>
      </c>
      <c r="B1" s="216"/>
      <c r="C1" s="216"/>
      <c r="D1" s="216"/>
      <c r="E1" s="216"/>
      <c r="F1" s="216"/>
      <c r="G1" s="216"/>
      <c r="H1" s="216"/>
      <c r="I1" s="216"/>
      <c r="J1" s="216"/>
      <c r="K1" s="216"/>
      <c r="L1" s="216"/>
      <c r="M1" s="216"/>
      <c r="N1" s="216"/>
      <c r="O1" s="216"/>
      <c r="P1" s="216"/>
      <c r="Q1" s="216"/>
      <c r="R1" s="216"/>
      <c r="S1" s="216"/>
      <c r="T1" s="216"/>
      <c r="U1" s="216"/>
      <c r="V1" s="216"/>
      <c r="W1" s="216"/>
      <c r="X1" s="216"/>
      <c r="Y1" s="217"/>
    </row>
    <row r="2" spans="1:26" ht="31.5" customHeight="1" thickBot="1" x14ac:dyDescent="0.3">
      <c r="A2" s="179" t="s">
        <v>60</v>
      </c>
      <c r="B2" s="181" t="s">
        <v>54</v>
      </c>
      <c r="C2" s="183" t="s">
        <v>55</v>
      </c>
      <c r="D2" s="209" t="s">
        <v>6</v>
      </c>
      <c r="E2" s="186"/>
      <c r="F2" s="187" t="s">
        <v>12</v>
      </c>
      <c r="G2" s="188"/>
      <c r="H2" s="188"/>
      <c r="I2" s="188"/>
      <c r="J2" s="188"/>
      <c r="K2" s="189"/>
      <c r="L2" s="179" t="s">
        <v>41</v>
      </c>
      <c r="M2" s="209" t="s">
        <v>56</v>
      </c>
      <c r="N2" s="186"/>
      <c r="O2" s="238" t="s">
        <v>7</v>
      </c>
      <c r="P2" s="193"/>
      <c r="Q2" s="194"/>
      <c r="R2" s="195" t="s">
        <v>62</v>
      </c>
      <c r="S2" s="201" t="s">
        <v>14</v>
      </c>
      <c r="T2" s="201" t="s">
        <v>52</v>
      </c>
      <c r="U2" s="201" t="s">
        <v>53</v>
      </c>
      <c r="V2" s="201" t="s">
        <v>49</v>
      </c>
      <c r="W2" s="203" t="s">
        <v>50</v>
      </c>
      <c r="X2" s="205" t="s">
        <v>51</v>
      </c>
      <c r="Y2" s="199" t="s">
        <v>85</v>
      </c>
    </row>
    <row r="3" spans="1:26" ht="150.75" customHeight="1" thickBot="1" x14ac:dyDescent="0.3">
      <c r="A3" s="180"/>
      <c r="B3" s="182"/>
      <c r="C3" s="190"/>
      <c r="D3" s="6" t="s">
        <v>8</v>
      </c>
      <c r="E3" s="11" t="s">
        <v>15</v>
      </c>
      <c r="F3" s="6" t="s">
        <v>11</v>
      </c>
      <c r="G3" s="26" t="s">
        <v>61</v>
      </c>
      <c r="H3" s="8" t="s">
        <v>36</v>
      </c>
      <c r="I3" s="8" t="s">
        <v>22</v>
      </c>
      <c r="J3" s="11" t="s">
        <v>21</v>
      </c>
      <c r="K3" s="7" t="s">
        <v>38</v>
      </c>
      <c r="L3" s="210"/>
      <c r="M3" s="6" t="s">
        <v>57</v>
      </c>
      <c r="N3" s="7" t="s">
        <v>58</v>
      </c>
      <c r="O3" s="41" t="s">
        <v>9</v>
      </c>
      <c r="P3" s="8" t="s">
        <v>10</v>
      </c>
      <c r="Q3" s="7" t="s">
        <v>13</v>
      </c>
      <c r="R3" s="196"/>
      <c r="S3" s="202"/>
      <c r="T3" s="202"/>
      <c r="U3" s="202"/>
      <c r="V3" s="202"/>
      <c r="W3" s="204"/>
      <c r="X3" s="206"/>
      <c r="Y3" s="200"/>
    </row>
    <row r="4" spans="1:26" ht="15.75" customHeight="1" x14ac:dyDescent="0.25">
      <c r="A4" s="45">
        <v>1</v>
      </c>
      <c r="B4" s="42">
        <v>1</v>
      </c>
      <c r="C4" s="134"/>
      <c r="D4" s="135"/>
      <c r="E4" s="230"/>
      <c r="F4" s="227"/>
      <c r="G4" s="92"/>
      <c r="H4" s="92"/>
      <c r="I4" s="92"/>
      <c r="J4" s="92"/>
      <c r="K4" s="93"/>
      <c r="L4" s="235"/>
      <c r="M4" s="96"/>
      <c r="N4" s="97"/>
      <c r="O4" s="95"/>
      <c r="P4" s="92"/>
      <c r="Q4" s="93"/>
      <c r="R4" s="96"/>
      <c r="S4" s="92"/>
      <c r="T4" s="92"/>
      <c r="U4" s="239"/>
      <c r="V4" s="239"/>
      <c r="W4" s="92"/>
      <c r="X4" s="97"/>
      <c r="Y4" s="126" t="s">
        <v>181</v>
      </c>
      <c r="Z4" s="226">
        <f t="shared" ref="Z4:Z43" si="0">IF(COUNTA(B4:Y4)=24,1,0)</f>
        <v>0</v>
      </c>
    </row>
    <row r="5" spans="1:26" x14ac:dyDescent="0.25">
      <c r="A5" s="40">
        <v>2</v>
      </c>
      <c r="B5" s="43">
        <v>2</v>
      </c>
      <c r="C5" s="136"/>
      <c r="D5" s="137"/>
      <c r="E5" s="231"/>
      <c r="F5" s="233"/>
      <c r="G5" s="140"/>
      <c r="H5" s="140"/>
      <c r="I5" s="140"/>
      <c r="J5" s="140"/>
      <c r="K5" s="141"/>
      <c r="L5" s="236"/>
      <c r="M5" s="144"/>
      <c r="N5" s="145"/>
      <c r="O5" s="143"/>
      <c r="P5" s="140"/>
      <c r="Q5" s="141"/>
      <c r="R5" s="144"/>
      <c r="S5" s="140"/>
      <c r="T5" s="140"/>
      <c r="U5" s="146"/>
      <c r="V5" s="146"/>
      <c r="W5" s="140"/>
      <c r="X5" s="145"/>
      <c r="Y5" s="153" t="s">
        <v>181</v>
      </c>
      <c r="Z5" s="226">
        <f t="shared" si="0"/>
        <v>0</v>
      </c>
    </row>
    <row r="6" spans="1:26" x14ac:dyDescent="0.25">
      <c r="A6" s="40">
        <v>3</v>
      </c>
      <c r="B6" s="43">
        <v>3</v>
      </c>
      <c r="C6" s="136"/>
      <c r="D6" s="137"/>
      <c r="E6" s="231"/>
      <c r="F6" s="233"/>
      <c r="G6" s="140"/>
      <c r="H6" s="140"/>
      <c r="I6" s="140"/>
      <c r="J6" s="140"/>
      <c r="K6" s="141"/>
      <c r="L6" s="236"/>
      <c r="M6" s="144"/>
      <c r="N6" s="145"/>
      <c r="O6" s="143"/>
      <c r="P6" s="140"/>
      <c r="Q6" s="141"/>
      <c r="R6" s="144"/>
      <c r="S6" s="140"/>
      <c r="T6" s="140"/>
      <c r="U6" s="146"/>
      <c r="V6" s="146"/>
      <c r="W6" s="140"/>
      <c r="X6" s="145"/>
      <c r="Y6" s="153" t="s">
        <v>181</v>
      </c>
      <c r="Z6" s="226">
        <f t="shared" si="0"/>
        <v>0</v>
      </c>
    </row>
    <row r="7" spans="1:26" x14ac:dyDescent="0.25">
      <c r="A7" s="40">
        <v>4</v>
      </c>
      <c r="B7" s="43">
        <v>4</v>
      </c>
      <c r="C7" s="136"/>
      <c r="D7" s="137"/>
      <c r="E7" s="231"/>
      <c r="F7" s="233"/>
      <c r="G7" s="140"/>
      <c r="H7" s="140"/>
      <c r="I7" s="140"/>
      <c r="J7" s="140"/>
      <c r="K7" s="141"/>
      <c r="L7" s="236"/>
      <c r="M7" s="144"/>
      <c r="N7" s="145"/>
      <c r="O7" s="143"/>
      <c r="P7" s="140"/>
      <c r="Q7" s="141"/>
      <c r="R7" s="144"/>
      <c r="S7" s="140"/>
      <c r="T7" s="140"/>
      <c r="U7" s="146"/>
      <c r="V7" s="146"/>
      <c r="W7" s="140"/>
      <c r="X7" s="145"/>
      <c r="Y7" s="153" t="s">
        <v>181</v>
      </c>
      <c r="Z7" s="226">
        <f t="shared" si="0"/>
        <v>0</v>
      </c>
    </row>
    <row r="8" spans="1:26" x14ac:dyDescent="0.25">
      <c r="A8" s="40">
        <v>5</v>
      </c>
      <c r="B8" s="43">
        <v>5</v>
      </c>
      <c r="C8" s="136"/>
      <c r="D8" s="137"/>
      <c r="E8" s="231"/>
      <c r="F8" s="233"/>
      <c r="G8" s="140"/>
      <c r="H8" s="140"/>
      <c r="I8" s="140"/>
      <c r="J8" s="140"/>
      <c r="K8" s="141"/>
      <c r="L8" s="236"/>
      <c r="M8" s="144"/>
      <c r="N8" s="145"/>
      <c r="O8" s="143"/>
      <c r="P8" s="140"/>
      <c r="Q8" s="141"/>
      <c r="R8" s="144"/>
      <c r="S8" s="140"/>
      <c r="T8" s="140"/>
      <c r="U8" s="146"/>
      <c r="V8" s="146"/>
      <c r="W8" s="140"/>
      <c r="X8" s="145"/>
      <c r="Y8" s="153" t="s">
        <v>181</v>
      </c>
      <c r="Z8" s="226">
        <f t="shared" si="0"/>
        <v>0</v>
      </c>
    </row>
    <row r="9" spans="1:26" x14ac:dyDescent="0.25">
      <c r="A9" s="40">
        <v>6</v>
      </c>
      <c r="B9" s="43">
        <v>6</v>
      </c>
      <c r="C9" s="136"/>
      <c r="D9" s="137"/>
      <c r="E9" s="231"/>
      <c r="F9" s="233"/>
      <c r="G9" s="140"/>
      <c r="H9" s="140"/>
      <c r="I9" s="140"/>
      <c r="J9" s="140"/>
      <c r="K9" s="141"/>
      <c r="L9" s="236"/>
      <c r="M9" s="144"/>
      <c r="N9" s="145"/>
      <c r="O9" s="143"/>
      <c r="P9" s="140"/>
      <c r="Q9" s="141"/>
      <c r="R9" s="144"/>
      <c r="S9" s="140"/>
      <c r="T9" s="140"/>
      <c r="U9" s="146"/>
      <c r="V9" s="146"/>
      <c r="W9" s="140"/>
      <c r="X9" s="145"/>
      <c r="Y9" s="153" t="s">
        <v>181</v>
      </c>
      <c r="Z9" s="226">
        <f t="shared" si="0"/>
        <v>0</v>
      </c>
    </row>
    <row r="10" spans="1:26" x14ac:dyDescent="0.25">
      <c r="A10" s="40">
        <v>7</v>
      </c>
      <c r="B10" s="43">
        <v>7</v>
      </c>
      <c r="C10" s="136"/>
      <c r="D10" s="137"/>
      <c r="E10" s="231"/>
      <c r="F10" s="233"/>
      <c r="G10" s="140"/>
      <c r="H10" s="140"/>
      <c r="I10" s="140"/>
      <c r="J10" s="140"/>
      <c r="K10" s="141"/>
      <c r="L10" s="236"/>
      <c r="M10" s="144"/>
      <c r="N10" s="145"/>
      <c r="O10" s="143"/>
      <c r="P10" s="140"/>
      <c r="Q10" s="141"/>
      <c r="R10" s="144"/>
      <c r="S10" s="140"/>
      <c r="T10" s="140"/>
      <c r="U10" s="146"/>
      <c r="V10" s="146"/>
      <c r="W10" s="140"/>
      <c r="X10" s="145"/>
      <c r="Y10" s="153" t="s">
        <v>181</v>
      </c>
      <c r="Z10" s="226">
        <f t="shared" si="0"/>
        <v>0</v>
      </c>
    </row>
    <row r="11" spans="1:26" x14ac:dyDescent="0.25">
      <c r="A11" s="40">
        <v>8</v>
      </c>
      <c r="B11" s="43">
        <v>8</v>
      </c>
      <c r="C11" s="136"/>
      <c r="D11" s="137"/>
      <c r="E11" s="231"/>
      <c r="F11" s="233"/>
      <c r="G11" s="140"/>
      <c r="H11" s="140"/>
      <c r="I11" s="140"/>
      <c r="J11" s="140"/>
      <c r="K11" s="141"/>
      <c r="L11" s="236"/>
      <c r="M11" s="144"/>
      <c r="N11" s="145"/>
      <c r="O11" s="143"/>
      <c r="P11" s="140"/>
      <c r="Q11" s="141"/>
      <c r="R11" s="144"/>
      <c r="S11" s="140"/>
      <c r="T11" s="140"/>
      <c r="U11" s="146"/>
      <c r="V11" s="146"/>
      <c r="W11" s="140"/>
      <c r="X11" s="145"/>
      <c r="Y11" s="153" t="s">
        <v>181</v>
      </c>
      <c r="Z11" s="226">
        <f t="shared" si="0"/>
        <v>0</v>
      </c>
    </row>
    <row r="12" spans="1:26" x14ac:dyDescent="0.25">
      <c r="A12" s="40">
        <v>9</v>
      </c>
      <c r="B12" s="43">
        <v>9</v>
      </c>
      <c r="C12" s="136"/>
      <c r="D12" s="137"/>
      <c r="E12" s="231"/>
      <c r="F12" s="233"/>
      <c r="G12" s="140"/>
      <c r="H12" s="140"/>
      <c r="I12" s="140"/>
      <c r="J12" s="140"/>
      <c r="K12" s="141"/>
      <c r="L12" s="236"/>
      <c r="M12" s="144"/>
      <c r="N12" s="145"/>
      <c r="O12" s="143"/>
      <c r="P12" s="140"/>
      <c r="Q12" s="141"/>
      <c r="R12" s="144"/>
      <c r="S12" s="140"/>
      <c r="T12" s="140"/>
      <c r="U12" s="146"/>
      <c r="V12" s="146"/>
      <c r="W12" s="140"/>
      <c r="X12" s="145"/>
      <c r="Y12" s="153" t="s">
        <v>181</v>
      </c>
      <c r="Z12" s="226">
        <f t="shared" si="0"/>
        <v>0</v>
      </c>
    </row>
    <row r="13" spans="1:26" x14ac:dyDescent="0.25">
      <c r="A13" s="40">
        <v>10</v>
      </c>
      <c r="B13" s="43">
        <v>10</v>
      </c>
      <c r="C13" s="136"/>
      <c r="D13" s="137"/>
      <c r="E13" s="231"/>
      <c r="F13" s="233"/>
      <c r="G13" s="140"/>
      <c r="H13" s="140"/>
      <c r="I13" s="140"/>
      <c r="J13" s="140"/>
      <c r="K13" s="141"/>
      <c r="L13" s="236"/>
      <c r="M13" s="144"/>
      <c r="N13" s="145"/>
      <c r="O13" s="143"/>
      <c r="P13" s="140"/>
      <c r="Q13" s="141"/>
      <c r="R13" s="144"/>
      <c r="S13" s="140"/>
      <c r="T13" s="140"/>
      <c r="U13" s="146"/>
      <c r="V13" s="146"/>
      <c r="W13" s="140"/>
      <c r="X13" s="145"/>
      <c r="Y13" s="153" t="s">
        <v>181</v>
      </c>
      <c r="Z13" s="226">
        <f t="shared" si="0"/>
        <v>0</v>
      </c>
    </row>
    <row r="14" spans="1:26" x14ac:dyDescent="0.25">
      <c r="A14" s="40">
        <v>11</v>
      </c>
      <c r="B14" s="43">
        <v>11</v>
      </c>
      <c r="C14" s="136"/>
      <c r="D14" s="137"/>
      <c r="E14" s="231"/>
      <c r="F14" s="233"/>
      <c r="G14" s="140"/>
      <c r="H14" s="140"/>
      <c r="I14" s="140"/>
      <c r="J14" s="140"/>
      <c r="K14" s="141"/>
      <c r="L14" s="236"/>
      <c r="M14" s="144"/>
      <c r="N14" s="145"/>
      <c r="O14" s="143"/>
      <c r="P14" s="140"/>
      <c r="Q14" s="141"/>
      <c r="R14" s="144"/>
      <c r="S14" s="140"/>
      <c r="T14" s="140"/>
      <c r="U14" s="146"/>
      <c r="V14" s="146"/>
      <c r="W14" s="140"/>
      <c r="X14" s="145"/>
      <c r="Y14" s="153" t="s">
        <v>181</v>
      </c>
      <c r="Z14" s="226">
        <f t="shared" si="0"/>
        <v>0</v>
      </c>
    </row>
    <row r="15" spans="1:26" x14ac:dyDescent="0.25">
      <c r="A15" s="40">
        <v>12</v>
      </c>
      <c r="B15" s="43">
        <v>12</v>
      </c>
      <c r="C15" s="136"/>
      <c r="D15" s="137"/>
      <c r="E15" s="231"/>
      <c r="F15" s="233"/>
      <c r="G15" s="140"/>
      <c r="H15" s="140"/>
      <c r="I15" s="140"/>
      <c r="J15" s="140"/>
      <c r="K15" s="141"/>
      <c r="L15" s="236"/>
      <c r="M15" s="144"/>
      <c r="N15" s="145"/>
      <c r="O15" s="143"/>
      <c r="P15" s="140"/>
      <c r="Q15" s="141"/>
      <c r="R15" s="144"/>
      <c r="S15" s="140"/>
      <c r="T15" s="140"/>
      <c r="U15" s="146"/>
      <c r="V15" s="146"/>
      <c r="W15" s="140"/>
      <c r="X15" s="145"/>
      <c r="Y15" s="153" t="s">
        <v>181</v>
      </c>
      <c r="Z15" s="226">
        <f t="shared" si="0"/>
        <v>0</v>
      </c>
    </row>
    <row r="16" spans="1:26" x14ac:dyDescent="0.25">
      <c r="A16" s="40">
        <v>13</v>
      </c>
      <c r="B16" s="43">
        <v>13</v>
      </c>
      <c r="C16" s="136"/>
      <c r="D16" s="137"/>
      <c r="E16" s="231"/>
      <c r="F16" s="233"/>
      <c r="G16" s="140"/>
      <c r="H16" s="140"/>
      <c r="I16" s="140"/>
      <c r="J16" s="140"/>
      <c r="K16" s="141"/>
      <c r="L16" s="236"/>
      <c r="M16" s="144"/>
      <c r="N16" s="145"/>
      <c r="O16" s="143"/>
      <c r="P16" s="140"/>
      <c r="Q16" s="141"/>
      <c r="R16" s="144"/>
      <c r="S16" s="140"/>
      <c r="T16" s="140"/>
      <c r="U16" s="146"/>
      <c r="V16" s="146"/>
      <c r="W16" s="140"/>
      <c r="X16" s="145"/>
      <c r="Y16" s="153" t="s">
        <v>181</v>
      </c>
      <c r="Z16" s="226">
        <f t="shared" si="0"/>
        <v>0</v>
      </c>
    </row>
    <row r="17" spans="1:26" x14ac:dyDescent="0.25">
      <c r="A17" s="40">
        <v>14</v>
      </c>
      <c r="B17" s="43">
        <v>14</v>
      </c>
      <c r="C17" s="136"/>
      <c r="D17" s="137"/>
      <c r="E17" s="231"/>
      <c r="F17" s="233"/>
      <c r="G17" s="140"/>
      <c r="H17" s="140"/>
      <c r="I17" s="140"/>
      <c r="J17" s="140"/>
      <c r="K17" s="141"/>
      <c r="L17" s="236"/>
      <c r="M17" s="144"/>
      <c r="N17" s="145"/>
      <c r="O17" s="143"/>
      <c r="P17" s="140"/>
      <c r="Q17" s="141"/>
      <c r="R17" s="144"/>
      <c r="S17" s="140"/>
      <c r="T17" s="140"/>
      <c r="U17" s="146"/>
      <c r="V17" s="146"/>
      <c r="W17" s="140"/>
      <c r="X17" s="145"/>
      <c r="Y17" s="153" t="s">
        <v>181</v>
      </c>
      <c r="Z17" s="226">
        <f t="shared" si="0"/>
        <v>0</v>
      </c>
    </row>
    <row r="18" spans="1:26" x14ac:dyDescent="0.25">
      <c r="A18" s="40">
        <v>15</v>
      </c>
      <c r="B18" s="43">
        <v>15</v>
      </c>
      <c r="C18" s="136"/>
      <c r="D18" s="137"/>
      <c r="E18" s="231"/>
      <c r="F18" s="233"/>
      <c r="G18" s="140"/>
      <c r="H18" s="140"/>
      <c r="I18" s="140"/>
      <c r="J18" s="140"/>
      <c r="K18" s="141"/>
      <c r="L18" s="236"/>
      <c r="M18" s="144"/>
      <c r="N18" s="145"/>
      <c r="O18" s="143"/>
      <c r="P18" s="140"/>
      <c r="Q18" s="141"/>
      <c r="R18" s="144"/>
      <c r="S18" s="140"/>
      <c r="T18" s="140"/>
      <c r="U18" s="146"/>
      <c r="V18" s="146"/>
      <c r="W18" s="140"/>
      <c r="X18" s="145"/>
      <c r="Y18" s="153" t="s">
        <v>181</v>
      </c>
      <c r="Z18" s="226">
        <f t="shared" si="0"/>
        <v>0</v>
      </c>
    </row>
    <row r="19" spans="1:26" x14ac:dyDescent="0.25">
      <c r="A19" s="40">
        <v>16</v>
      </c>
      <c r="B19" s="43">
        <v>16</v>
      </c>
      <c r="C19" s="136"/>
      <c r="D19" s="137"/>
      <c r="E19" s="231"/>
      <c r="F19" s="233"/>
      <c r="G19" s="140"/>
      <c r="H19" s="140"/>
      <c r="I19" s="140"/>
      <c r="J19" s="140"/>
      <c r="K19" s="141"/>
      <c r="L19" s="236"/>
      <c r="M19" s="144"/>
      <c r="N19" s="145"/>
      <c r="O19" s="143"/>
      <c r="P19" s="140"/>
      <c r="Q19" s="141"/>
      <c r="R19" s="144"/>
      <c r="S19" s="140"/>
      <c r="T19" s="140"/>
      <c r="U19" s="146"/>
      <c r="V19" s="146"/>
      <c r="W19" s="140"/>
      <c r="X19" s="145"/>
      <c r="Y19" s="153" t="s">
        <v>181</v>
      </c>
      <c r="Z19" s="226">
        <f t="shared" si="0"/>
        <v>0</v>
      </c>
    </row>
    <row r="20" spans="1:26" x14ac:dyDescent="0.25">
      <c r="A20" s="40">
        <v>17</v>
      </c>
      <c r="B20" s="43">
        <v>17</v>
      </c>
      <c r="C20" s="136"/>
      <c r="D20" s="137"/>
      <c r="E20" s="231"/>
      <c r="F20" s="233"/>
      <c r="G20" s="140"/>
      <c r="H20" s="140"/>
      <c r="I20" s="140"/>
      <c r="J20" s="140"/>
      <c r="K20" s="141"/>
      <c r="L20" s="236"/>
      <c r="M20" s="144"/>
      <c r="N20" s="145"/>
      <c r="O20" s="143"/>
      <c r="P20" s="140"/>
      <c r="Q20" s="141"/>
      <c r="R20" s="144"/>
      <c r="S20" s="140"/>
      <c r="T20" s="140"/>
      <c r="U20" s="146"/>
      <c r="V20" s="146"/>
      <c r="W20" s="140"/>
      <c r="X20" s="145"/>
      <c r="Y20" s="153" t="s">
        <v>181</v>
      </c>
      <c r="Z20" s="226">
        <f t="shared" si="0"/>
        <v>0</v>
      </c>
    </row>
    <row r="21" spans="1:26" x14ac:dyDescent="0.25">
      <c r="A21" s="40">
        <v>18</v>
      </c>
      <c r="B21" s="43">
        <v>18</v>
      </c>
      <c r="C21" s="136"/>
      <c r="D21" s="137"/>
      <c r="E21" s="231"/>
      <c r="F21" s="233"/>
      <c r="G21" s="140"/>
      <c r="H21" s="140"/>
      <c r="I21" s="140"/>
      <c r="J21" s="140"/>
      <c r="K21" s="141"/>
      <c r="L21" s="236"/>
      <c r="M21" s="144"/>
      <c r="N21" s="145"/>
      <c r="O21" s="143"/>
      <c r="P21" s="140"/>
      <c r="Q21" s="141"/>
      <c r="R21" s="144"/>
      <c r="S21" s="140"/>
      <c r="T21" s="140"/>
      <c r="U21" s="146"/>
      <c r="V21" s="146"/>
      <c r="W21" s="140"/>
      <c r="X21" s="145"/>
      <c r="Y21" s="153" t="s">
        <v>181</v>
      </c>
      <c r="Z21" s="226">
        <f t="shared" si="0"/>
        <v>0</v>
      </c>
    </row>
    <row r="22" spans="1:26" x14ac:dyDescent="0.25">
      <c r="A22" s="40">
        <v>19</v>
      </c>
      <c r="B22" s="43">
        <v>19</v>
      </c>
      <c r="C22" s="136"/>
      <c r="D22" s="137"/>
      <c r="E22" s="231"/>
      <c r="F22" s="233"/>
      <c r="G22" s="140"/>
      <c r="H22" s="140"/>
      <c r="I22" s="140"/>
      <c r="J22" s="140"/>
      <c r="K22" s="141"/>
      <c r="L22" s="236"/>
      <c r="M22" s="144"/>
      <c r="N22" s="145"/>
      <c r="O22" s="143"/>
      <c r="P22" s="140"/>
      <c r="Q22" s="141"/>
      <c r="R22" s="144"/>
      <c r="S22" s="140"/>
      <c r="T22" s="140"/>
      <c r="U22" s="146"/>
      <c r="V22" s="146"/>
      <c r="W22" s="140"/>
      <c r="X22" s="145"/>
      <c r="Y22" s="153" t="s">
        <v>181</v>
      </c>
      <c r="Z22" s="226">
        <f t="shared" si="0"/>
        <v>0</v>
      </c>
    </row>
    <row r="23" spans="1:26" x14ac:dyDescent="0.25">
      <c r="A23" s="40">
        <v>20</v>
      </c>
      <c r="B23" s="43">
        <v>20</v>
      </c>
      <c r="C23" s="136"/>
      <c r="D23" s="137"/>
      <c r="E23" s="231"/>
      <c r="F23" s="233"/>
      <c r="G23" s="140"/>
      <c r="H23" s="140"/>
      <c r="I23" s="140"/>
      <c r="J23" s="140"/>
      <c r="K23" s="141"/>
      <c r="L23" s="236"/>
      <c r="M23" s="144"/>
      <c r="N23" s="145"/>
      <c r="O23" s="143"/>
      <c r="P23" s="140"/>
      <c r="Q23" s="141"/>
      <c r="R23" s="144"/>
      <c r="S23" s="140"/>
      <c r="T23" s="140"/>
      <c r="U23" s="146"/>
      <c r="V23" s="146"/>
      <c r="W23" s="140"/>
      <c r="X23" s="145"/>
      <c r="Y23" s="153" t="s">
        <v>181</v>
      </c>
      <c r="Z23" s="226">
        <f t="shared" si="0"/>
        <v>0</v>
      </c>
    </row>
    <row r="24" spans="1:26" x14ac:dyDescent="0.25">
      <c r="A24" s="40">
        <v>21</v>
      </c>
      <c r="B24" s="43">
        <v>21</v>
      </c>
      <c r="C24" s="136"/>
      <c r="D24" s="137"/>
      <c r="E24" s="231"/>
      <c r="F24" s="233"/>
      <c r="G24" s="140"/>
      <c r="H24" s="140"/>
      <c r="I24" s="140"/>
      <c r="J24" s="140"/>
      <c r="K24" s="141"/>
      <c r="L24" s="236"/>
      <c r="M24" s="144"/>
      <c r="N24" s="145"/>
      <c r="O24" s="143"/>
      <c r="P24" s="140"/>
      <c r="Q24" s="141"/>
      <c r="R24" s="144"/>
      <c r="S24" s="140"/>
      <c r="T24" s="140"/>
      <c r="U24" s="146"/>
      <c r="V24" s="146"/>
      <c r="W24" s="140"/>
      <c r="X24" s="145"/>
      <c r="Y24" s="153" t="s">
        <v>181</v>
      </c>
      <c r="Z24" s="226">
        <f t="shared" si="0"/>
        <v>0</v>
      </c>
    </row>
    <row r="25" spans="1:26" x14ac:dyDescent="0.25">
      <c r="A25" s="40">
        <v>22</v>
      </c>
      <c r="B25" s="43">
        <v>22</v>
      </c>
      <c r="C25" s="136"/>
      <c r="D25" s="137"/>
      <c r="E25" s="231"/>
      <c r="F25" s="233"/>
      <c r="G25" s="140"/>
      <c r="H25" s="140"/>
      <c r="I25" s="140"/>
      <c r="J25" s="140"/>
      <c r="K25" s="141"/>
      <c r="L25" s="236"/>
      <c r="M25" s="144"/>
      <c r="N25" s="145"/>
      <c r="O25" s="143"/>
      <c r="P25" s="140"/>
      <c r="Q25" s="141"/>
      <c r="R25" s="144"/>
      <c r="S25" s="140"/>
      <c r="T25" s="140"/>
      <c r="U25" s="146"/>
      <c r="V25" s="146"/>
      <c r="W25" s="140"/>
      <c r="X25" s="145"/>
      <c r="Y25" s="153" t="s">
        <v>181</v>
      </c>
      <c r="Z25" s="226">
        <f t="shared" si="0"/>
        <v>0</v>
      </c>
    </row>
    <row r="26" spans="1:26" x14ac:dyDescent="0.25">
      <c r="A26" s="40">
        <v>23</v>
      </c>
      <c r="B26" s="43">
        <v>23</v>
      </c>
      <c r="C26" s="136"/>
      <c r="D26" s="137"/>
      <c r="E26" s="231"/>
      <c r="F26" s="233"/>
      <c r="G26" s="140"/>
      <c r="H26" s="140"/>
      <c r="I26" s="140"/>
      <c r="J26" s="140"/>
      <c r="K26" s="141"/>
      <c r="L26" s="236"/>
      <c r="M26" s="144"/>
      <c r="N26" s="145"/>
      <c r="O26" s="143"/>
      <c r="P26" s="140"/>
      <c r="Q26" s="141"/>
      <c r="R26" s="144"/>
      <c r="S26" s="140"/>
      <c r="T26" s="140"/>
      <c r="U26" s="146"/>
      <c r="V26" s="146"/>
      <c r="W26" s="140"/>
      <c r="X26" s="145"/>
      <c r="Y26" s="153" t="s">
        <v>181</v>
      </c>
      <c r="Z26" s="226">
        <f t="shared" si="0"/>
        <v>0</v>
      </c>
    </row>
    <row r="27" spans="1:26" x14ac:dyDescent="0.25">
      <c r="A27" s="40">
        <v>24</v>
      </c>
      <c r="B27" s="43">
        <v>24</v>
      </c>
      <c r="C27" s="136"/>
      <c r="D27" s="137"/>
      <c r="E27" s="231"/>
      <c r="F27" s="233"/>
      <c r="G27" s="140"/>
      <c r="H27" s="140"/>
      <c r="I27" s="140"/>
      <c r="J27" s="140"/>
      <c r="K27" s="141"/>
      <c r="L27" s="236"/>
      <c r="M27" s="144"/>
      <c r="N27" s="145"/>
      <c r="O27" s="143"/>
      <c r="P27" s="140"/>
      <c r="Q27" s="141"/>
      <c r="R27" s="144"/>
      <c r="S27" s="140"/>
      <c r="T27" s="140"/>
      <c r="U27" s="146"/>
      <c r="V27" s="146"/>
      <c r="W27" s="140"/>
      <c r="X27" s="145"/>
      <c r="Y27" s="153" t="s">
        <v>181</v>
      </c>
      <c r="Z27" s="226">
        <f t="shared" si="0"/>
        <v>0</v>
      </c>
    </row>
    <row r="28" spans="1:26" x14ac:dyDescent="0.25">
      <c r="A28" s="40">
        <v>25</v>
      </c>
      <c r="B28" s="43">
        <v>25</v>
      </c>
      <c r="C28" s="136"/>
      <c r="D28" s="137"/>
      <c r="E28" s="231"/>
      <c r="F28" s="233"/>
      <c r="G28" s="140"/>
      <c r="H28" s="140"/>
      <c r="I28" s="140"/>
      <c r="J28" s="140"/>
      <c r="K28" s="141"/>
      <c r="L28" s="236"/>
      <c r="M28" s="144"/>
      <c r="N28" s="145"/>
      <c r="O28" s="143"/>
      <c r="P28" s="140"/>
      <c r="Q28" s="141"/>
      <c r="R28" s="144"/>
      <c r="S28" s="140"/>
      <c r="T28" s="140"/>
      <c r="U28" s="146"/>
      <c r="V28" s="146"/>
      <c r="W28" s="140"/>
      <c r="X28" s="145"/>
      <c r="Y28" s="153" t="s">
        <v>181</v>
      </c>
      <c r="Z28" s="226">
        <f t="shared" si="0"/>
        <v>0</v>
      </c>
    </row>
    <row r="29" spans="1:26" x14ac:dyDescent="0.25">
      <c r="A29" s="40">
        <v>26</v>
      </c>
      <c r="B29" s="43">
        <v>26</v>
      </c>
      <c r="C29" s="136"/>
      <c r="D29" s="137"/>
      <c r="E29" s="231"/>
      <c r="F29" s="233"/>
      <c r="G29" s="140"/>
      <c r="H29" s="140"/>
      <c r="I29" s="140"/>
      <c r="J29" s="140"/>
      <c r="K29" s="141"/>
      <c r="L29" s="236"/>
      <c r="M29" s="144"/>
      <c r="N29" s="145"/>
      <c r="O29" s="143"/>
      <c r="P29" s="140"/>
      <c r="Q29" s="141"/>
      <c r="R29" s="144"/>
      <c r="S29" s="140"/>
      <c r="T29" s="140"/>
      <c r="U29" s="146"/>
      <c r="V29" s="146"/>
      <c r="W29" s="140"/>
      <c r="X29" s="145"/>
      <c r="Y29" s="153" t="s">
        <v>181</v>
      </c>
      <c r="Z29" s="226">
        <f t="shared" si="0"/>
        <v>0</v>
      </c>
    </row>
    <row r="30" spans="1:26" x14ac:dyDescent="0.25">
      <c r="A30" s="40">
        <v>27</v>
      </c>
      <c r="B30" s="43">
        <v>27</v>
      </c>
      <c r="C30" s="136"/>
      <c r="D30" s="137"/>
      <c r="E30" s="231"/>
      <c r="F30" s="233"/>
      <c r="G30" s="140"/>
      <c r="H30" s="140"/>
      <c r="I30" s="140"/>
      <c r="J30" s="140"/>
      <c r="K30" s="141"/>
      <c r="L30" s="236"/>
      <c r="M30" s="144"/>
      <c r="N30" s="145"/>
      <c r="O30" s="143"/>
      <c r="P30" s="140"/>
      <c r="Q30" s="141"/>
      <c r="R30" s="144"/>
      <c r="S30" s="140"/>
      <c r="T30" s="140"/>
      <c r="U30" s="146"/>
      <c r="V30" s="146"/>
      <c r="W30" s="140"/>
      <c r="X30" s="145"/>
      <c r="Y30" s="153" t="s">
        <v>181</v>
      </c>
      <c r="Z30" s="226">
        <f t="shared" si="0"/>
        <v>0</v>
      </c>
    </row>
    <row r="31" spans="1:26" x14ac:dyDescent="0.25">
      <c r="A31" s="40">
        <v>28</v>
      </c>
      <c r="B31" s="43">
        <v>28</v>
      </c>
      <c r="C31" s="136"/>
      <c r="D31" s="137"/>
      <c r="E31" s="231"/>
      <c r="F31" s="233"/>
      <c r="G31" s="140"/>
      <c r="H31" s="140"/>
      <c r="I31" s="140"/>
      <c r="J31" s="140"/>
      <c r="K31" s="141"/>
      <c r="L31" s="236"/>
      <c r="M31" s="144"/>
      <c r="N31" s="145"/>
      <c r="O31" s="143"/>
      <c r="P31" s="140"/>
      <c r="Q31" s="141"/>
      <c r="R31" s="144"/>
      <c r="S31" s="140"/>
      <c r="T31" s="140"/>
      <c r="U31" s="146"/>
      <c r="V31" s="146"/>
      <c r="W31" s="140"/>
      <c r="X31" s="145"/>
      <c r="Y31" s="153" t="s">
        <v>181</v>
      </c>
      <c r="Z31" s="226">
        <f t="shared" si="0"/>
        <v>0</v>
      </c>
    </row>
    <row r="32" spans="1:26" x14ac:dyDescent="0.25">
      <c r="A32" s="40">
        <v>29</v>
      </c>
      <c r="B32" s="43">
        <v>29</v>
      </c>
      <c r="C32" s="136"/>
      <c r="D32" s="137"/>
      <c r="E32" s="231"/>
      <c r="F32" s="233"/>
      <c r="G32" s="140"/>
      <c r="H32" s="140"/>
      <c r="I32" s="140"/>
      <c r="J32" s="140"/>
      <c r="K32" s="141"/>
      <c r="L32" s="236"/>
      <c r="M32" s="144"/>
      <c r="N32" s="145"/>
      <c r="O32" s="143"/>
      <c r="P32" s="140"/>
      <c r="Q32" s="141"/>
      <c r="R32" s="144"/>
      <c r="S32" s="140"/>
      <c r="T32" s="140"/>
      <c r="U32" s="146"/>
      <c r="V32" s="146"/>
      <c r="W32" s="140"/>
      <c r="X32" s="145"/>
      <c r="Y32" s="153" t="s">
        <v>181</v>
      </c>
      <c r="Z32" s="226">
        <f t="shared" si="0"/>
        <v>0</v>
      </c>
    </row>
    <row r="33" spans="1:26" x14ac:dyDescent="0.25">
      <c r="A33" s="40">
        <v>30</v>
      </c>
      <c r="B33" s="43">
        <v>30</v>
      </c>
      <c r="C33" s="136"/>
      <c r="D33" s="137"/>
      <c r="E33" s="231"/>
      <c r="F33" s="233"/>
      <c r="G33" s="140"/>
      <c r="H33" s="140"/>
      <c r="I33" s="140"/>
      <c r="J33" s="140"/>
      <c r="K33" s="141"/>
      <c r="L33" s="236"/>
      <c r="M33" s="144"/>
      <c r="N33" s="145"/>
      <c r="O33" s="143"/>
      <c r="P33" s="140"/>
      <c r="Q33" s="141"/>
      <c r="R33" s="144"/>
      <c r="S33" s="140"/>
      <c r="T33" s="140"/>
      <c r="U33" s="146"/>
      <c r="V33" s="146"/>
      <c r="W33" s="140"/>
      <c r="X33" s="145"/>
      <c r="Y33" s="153" t="s">
        <v>181</v>
      </c>
      <c r="Z33" s="226">
        <f t="shared" si="0"/>
        <v>0</v>
      </c>
    </row>
    <row r="34" spans="1:26" x14ac:dyDescent="0.25">
      <c r="A34" s="40">
        <v>31</v>
      </c>
      <c r="B34" s="43">
        <v>31</v>
      </c>
      <c r="C34" s="136"/>
      <c r="D34" s="137"/>
      <c r="E34" s="231"/>
      <c r="F34" s="233"/>
      <c r="G34" s="140"/>
      <c r="H34" s="140"/>
      <c r="I34" s="140"/>
      <c r="J34" s="140"/>
      <c r="K34" s="141"/>
      <c r="L34" s="236"/>
      <c r="M34" s="144"/>
      <c r="N34" s="145"/>
      <c r="O34" s="143"/>
      <c r="P34" s="140"/>
      <c r="Q34" s="141"/>
      <c r="R34" s="144"/>
      <c r="S34" s="140"/>
      <c r="T34" s="140"/>
      <c r="U34" s="146"/>
      <c r="V34" s="146"/>
      <c r="W34" s="140"/>
      <c r="X34" s="145"/>
      <c r="Y34" s="153" t="s">
        <v>181</v>
      </c>
      <c r="Z34" s="226">
        <f t="shared" si="0"/>
        <v>0</v>
      </c>
    </row>
    <row r="35" spans="1:26" x14ac:dyDescent="0.25">
      <c r="A35" s="40">
        <v>32</v>
      </c>
      <c r="B35" s="43">
        <v>32</v>
      </c>
      <c r="C35" s="136"/>
      <c r="D35" s="137"/>
      <c r="E35" s="231"/>
      <c r="F35" s="233"/>
      <c r="G35" s="140"/>
      <c r="H35" s="140"/>
      <c r="I35" s="140"/>
      <c r="J35" s="140"/>
      <c r="K35" s="141"/>
      <c r="L35" s="236"/>
      <c r="M35" s="144"/>
      <c r="N35" s="145"/>
      <c r="O35" s="143"/>
      <c r="P35" s="140"/>
      <c r="Q35" s="141"/>
      <c r="R35" s="144"/>
      <c r="S35" s="140"/>
      <c r="T35" s="140"/>
      <c r="U35" s="146"/>
      <c r="V35" s="146"/>
      <c r="W35" s="140"/>
      <c r="X35" s="145"/>
      <c r="Y35" s="153" t="s">
        <v>181</v>
      </c>
      <c r="Z35" s="226">
        <f t="shared" si="0"/>
        <v>0</v>
      </c>
    </row>
    <row r="36" spans="1:26" x14ac:dyDescent="0.25">
      <c r="A36" s="40">
        <v>33</v>
      </c>
      <c r="B36" s="43">
        <v>33</v>
      </c>
      <c r="C36" s="136"/>
      <c r="D36" s="137"/>
      <c r="E36" s="231"/>
      <c r="F36" s="233"/>
      <c r="G36" s="140"/>
      <c r="H36" s="140"/>
      <c r="I36" s="140"/>
      <c r="J36" s="140"/>
      <c r="K36" s="141"/>
      <c r="L36" s="236"/>
      <c r="M36" s="144"/>
      <c r="N36" s="145"/>
      <c r="O36" s="143"/>
      <c r="P36" s="140"/>
      <c r="Q36" s="141"/>
      <c r="R36" s="144"/>
      <c r="S36" s="140"/>
      <c r="T36" s="140"/>
      <c r="U36" s="146"/>
      <c r="V36" s="146"/>
      <c r="W36" s="140"/>
      <c r="X36" s="145"/>
      <c r="Y36" s="153" t="s">
        <v>181</v>
      </c>
      <c r="Z36" s="226">
        <f t="shared" si="0"/>
        <v>0</v>
      </c>
    </row>
    <row r="37" spans="1:26" x14ac:dyDescent="0.25">
      <c r="A37" s="40">
        <v>34</v>
      </c>
      <c r="B37" s="43">
        <v>34</v>
      </c>
      <c r="C37" s="136"/>
      <c r="D37" s="137"/>
      <c r="E37" s="231"/>
      <c r="F37" s="233"/>
      <c r="G37" s="140"/>
      <c r="H37" s="140"/>
      <c r="I37" s="140"/>
      <c r="J37" s="140"/>
      <c r="K37" s="141"/>
      <c r="L37" s="236"/>
      <c r="M37" s="144"/>
      <c r="N37" s="145"/>
      <c r="O37" s="143"/>
      <c r="P37" s="140"/>
      <c r="Q37" s="141"/>
      <c r="R37" s="144"/>
      <c r="S37" s="140"/>
      <c r="T37" s="140"/>
      <c r="U37" s="146"/>
      <c r="V37" s="146"/>
      <c r="W37" s="140"/>
      <c r="X37" s="145"/>
      <c r="Y37" s="153" t="s">
        <v>181</v>
      </c>
      <c r="Z37" s="226">
        <f t="shared" si="0"/>
        <v>0</v>
      </c>
    </row>
    <row r="38" spans="1:26" x14ac:dyDescent="0.25">
      <c r="A38" s="40">
        <v>35</v>
      </c>
      <c r="B38" s="43">
        <v>35</v>
      </c>
      <c r="C38" s="136"/>
      <c r="D38" s="137"/>
      <c r="E38" s="231"/>
      <c r="F38" s="233"/>
      <c r="G38" s="140"/>
      <c r="H38" s="140"/>
      <c r="I38" s="140"/>
      <c r="J38" s="140"/>
      <c r="K38" s="141"/>
      <c r="L38" s="236"/>
      <c r="M38" s="144"/>
      <c r="N38" s="145"/>
      <c r="O38" s="143"/>
      <c r="P38" s="140"/>
      <c r="Q38" s="141"/>
      <c r="R38" s="144"/>
      <c r="S38" s="140"/>
      <c r="T38" s="140"/>
      <c r="U38" s="146"/>
      <c r="V38" s="146"/>
      <c r="W38" s="140"/>
      <c r="X38" s="145"/>
      <c r="Y38" s="153" t="s">
        <v>181</v>
      </c>
      <c r="Z38" s="226">
        <f t="shared" si="0"/>
        <v>0</v>
      </c>
    </row>
    <row r="39" spans="1:26" x14ac:dyDescent="0.25">
      <c r="A39" s="40">
        <v>36</v>
      </c>
      <c r="B39" s="43">
        <v>36</v>
      </c>
      <c r="C39" s="136"/>
      <c r="D39" s="137"/>
      <c r="E39" s="231"/>
      <c r="F39" s="233"/>
      <c r="G39" s="140"/>
      <c r="H39" s="140"/>
      <c r="I39" s="140"/>
      <c r="J39" s="140"/>
      <c r="K39" s="141"/>
      <c r="L39" s="236"/>
      <c r="M39" s="144"/>
      <c r="N39" s="145"/>
      <c r="O39" s="143"/>
      <c r="P39" s="140"/>
      <c r="Q39" s="141"/>
      <c r="R39" s="144"/>
      <c r="S39" s="140"/>
      <c r="T39" s="140"/>
      <c r="U39" s="146"/>
      <c r="V39" s="146"/>
      <c r="W39" s="140"/>
      <c r="X39" s="145"/>
      <c r="Y39" s="153" t="s">
        <v>181</v>
      </c>
      <c r="Z39" s="226">
        <f t="shared" si="0"/>
        <v>0</v>
      </c>
    </row>
    <row r="40" spans="1:26" x14ac:dyDescent="0.25">
      <c r="A40" s="40">
        <v>37</v>
      </c>
      <c r="B40" s="43">
        <v>37</v>
      </c>
      <c r="C40" s="136"/>
      <c r="D40" s="137"/>
      <c r="E40" s="231"/>
      <c r="F40" s="233"/>
      <c r="G40" s="140"/>
      <c r="H40" s="140"/>
      <c r="I40" s="140"/>
      <c r="J40" s="140"/>
      <c r="K40" s="141"/>
      <c r="L40" s="236"/>
      <c r="M40" s="144"/>
      <c r="N40" s="145"/>
      <c r="O40" s="143"/>
      <c r="P40" s="140"/>
      <c r="Q40" s="141"/>
      <c r="R40" s="144"/>
      <c r="S40" s="140"/>
      <c r="T40" s="140"/>
      <c r="U40" s="146"/>
      <c r="V40" s="146"/>
      <c r="W40" s="140"/>
      <c r="X40" s="145"/>
      <c r="Y40" s="153" t="s">
        <v>181</v>
      </c>
      <c r="Z40" s="226">
        <f t="shared" si="0"/>
        <v>0</v>
      </c>
    </row>
    <row r="41" spans="1:26" x14ac:dyDescent="0.25">
      <c r="A41" s="40">
        <v>38</v>
      </c>
      <c r="B41" s="43">
        <v>38</v>
      </c>
      <c r="C41" s="136"/>
      <c r="D41" s="137"/>
      <c r="E41" s="231"/>
      <c r="F41" s="233"/>
      <c r="G41" s="140"/>
      <c r="H41" s="140"/>
      <c r="I41" s="140"/>
      <c r="J41" s="140"/>
      <c r="K41" s="141"/>
      <c r="L41" s="236"/>
      <c r="M41" s="144"/>
      <c r="N41" s="145"/>
      <c r="O41" s="143"/>
      <c r="P41" s="140"/>
      <c r="Q41" s="141"/>
      <c r="R41" s="144"/>
      <c r="S41" s="140"/>
      <c r="T41" s="140"/>
      <c r="U41" s="146"/>
      <c r="V41" s="146"/>
      <c r="W41" s="140"/>
      <c r="X41" s="145"/>
      <c r="Y41" s="153" t="s">
        <v>181</v>
      </c>
      <c r="Z41" s="226">
        <f t="shared" si="0"/>
        <v>0</v>
      </c>
    </row>
    <row r="42" spans="1:26" x14ac:dyDescent="0.25">
      <c r="A42" s="40">
        <v>39</v>
      </c>
      <c r="B42" s="43">
        <v>39</v>
      </c>
      <c r="C42" s="136"/>
      <c r="D42" s="137"/>
      <c r="E42" s="231"/>
      <c r="F42" s="233"/>
      <c r="G42" s="140"/>
      <c r="H42" s="140"/>
      <c r="I42" s="140"/>
      <c r="J42" s="140"/>
      <c r="K42" s="141"/>
      <c r="L42" s="236"/>
      <c r="M42" s="144"/>
      <c r="N42" s="145"/>
      <c r="O42" s="143"/>
      <c r="P42" s="140"/>
      <c r="Q42" s="141"/>
      <c r="R42" s="144"/>
      <c r="S42" s="140"/>
      <c r="T42" s="140"/>
      <c r="U42" s="146"/>
      <c r="V42" s="146"/>
      <c r="W42" s="140"/>
      <c r="X42" s="145"/>
      <c r="Y42" s="153" t="s">
        <v>181</v>
      </c>
      <c r="Z42" s="226">
        <f t="shared" si="0"/>
        <v>0</v>
      </c>
    </row>
    <row r="43" spans="1:26" ht="15.75" thickBot="1" x14ac:dyDescent="0.3">
      <c r="A43" s="74">
        <v>40</v>
      </c>
      <c r="B43" s="44">
        <v>40</v>
      </c>
      <c r="C43" s="147"/>
      <c r="D43" s="148"/>
      <c r="E43" s="232"/>
      <c r="F43" s="228"/>
      <c r="G43" s="110"/>
      <c r="H43" s="110"/>
      <c r="I43" s="110"/>
      <c r="J43" s="110"/>
      <c r="K43" s="111"/>
      <c r="L43" s="237"/>
      <c r="M43" s="114"/>
      <c r="N43" s="115"/>
      <c r="O43" s="113"/>
      <c r="P43" s="110"/>
      <c r="Q43" s="111"/>
      <c r="R43" s="114"/>
      <c r="S43" s="110"/>
      <c r="T43" s="110"/>
      <c r="U43" s="116"/>
      <c r="V43" s="116"/>
      <c r="W43" s="110"/>
      <c r="X43" s="115"/>
      <c r="Y43" s="159" t="s">
        <v>181</v>
      </c>
      <c r="Z43" s="226">
        <f t="shared" si="0"/>
        <v>0</v>
      </c>
    </row>
  </sheetData>
  <sheetProtection password="E399" sheet="1" objects="1" scenarios="1"/>
  <mergeCells count="17">
    <mergeCell ref="T2:T3"/>
    <mergeCell ref="U2:U3"/>
    <mergeCell ref="V2:V3"/>
    <mergeCell ref="W2:W3"/>
    <mergeCell ref="X2:X3"/>
    <mergeCell ref="A1:Y1"/>
    <mergeCell ref="A2:A3"/>
    <mergeCell ref="B2:B3"/>
    <mergeCell ref="C2:C3"/>
    <mergeCell ref="D2:E2"/>
    <mergeCell ref="F2:K2"/>
    <mergeCell ref="L2:L3"/>
    <mergeCell ref="M2:N2"/>
    <mergeCell ref="O2:Q2"/>
    <mergeCell ref="R2:R3"/>
    <mergeCell ref="Y2:Y3"/>
    <mergeCell ref="S2:S3"/>
  </mergeCells>
  <dataValidations count="17">
    <dataValidation type="date" allowBlank="1" showInputMessage="1" showErrorMessage="1" errorTitle="Hiba!" error="Kérjük, 2020.11.01. és 2022.01.01. közötti értéket adjon meg ÉÉÉÉ.HH.NN formátumban!" promptTitle="Felvétel készítésének dátuma" prompt="Kérjük, adja meg a vizsgálat dátumát!" sqref="C4:C43">
      <formula1>44136</formula1>
      <formula2>44562</formula2>
    </dataValidation>
    <dataValidation type="whole" allowBlank="1" showInputMessage="1" showErrorMessage="1" errorTitle="Hiba!" error="Kérjük, hogy 18 - 100 közötti egész számot írjon be!" promptTitle="Páciens kora" prompt="Kérjük, adja meg a páciens korát!" sqref="D4:D43">
      <formula1>18</formula1>
      <formula2>100</formula2>
    </dataValidation>
    <dataValidation type="decimal" allowBlank="1" showInputMessage="1" showErrorMessage="1" errorTitle="Hiba!" error="Kérjük, 0 - 110 közötti, két tizedesjegy pontossággal megadott számot írjon be!" promptTitle="Komprimált emlővasagság" prompt="Kérjük, adja meg a berendezés által kijelzett komprimált emlővastagságát mm értékben!" sqref="E4:E43">
      <formula1>0</formula1>
      <formula2>110</formula2>
    </dataValidation>
    <dataValidation type="decimal" allowBlank="1" showInputMessage="1" showErrorMessage="1" errorTitle="Hiba!" error="Kérjük, 0 - 100 közötti számot írjon be két tizedesjegy pontossággal!" promptTitle="Fókusz-emlőtartó távolság" prompt="Kérjük, adja meg a fókusz-emlőtartó távolságát két tizedesjegy pontossággal, cm mértékegységben!" sqref="F4:F43">
      <formula1>0</formula1>
      <formula2>100</formula2>
    </dataValidation>
    <dataValidation type="whole" allowBlank="1" showInputMessage="1" showErrorMessage="1" errorTitle="Hiba!" error="Kérjük, 10 - 300 közötti egész számot írjon be!" promptTitle="Kompressziós erő" prompt="Kérjük, adja meg a felvétel során a berendezés által kiírt kompressziós erő nagyságát Newton (N) mértékegységben!" sqref="T4:T43">
      <formula1>10</formula1>
      <formula2>300</formula2>
    </dataValidation>
    <dataValidation allowBlank="1" showInputMessage="1" showErrorMessage="1" promptTitle="Felvétel sorszáma" prompt="A felvételt azonosító sorszám, amely az adott páciens esetén egyedi. Mivel egy páciensről több felvételt is készítenek, ezzel segítik az azonosítást._x000a_Amennyiben egy páciensről nem készült 4 db felvétel, a maradék sorokat kérjük üresen hagyni." sqref="B4:B43"/>
    <dataValidation type="whole" allowBlank="1" showInputMessage="1" showErrorMessage="1" errorTitle="Hiba!" error="Kérjük, 1 - 10 közötti egész számot írjon be!" promptTitle="Képminőség osztályozása" prompt="Kérjük, hogy 1…10 skálán adja meg az átvilágítások minőségének értékelését. A legrosszabb érték 1, azaz teljesen értékelhetetlen, a legjobb értékelés a 10-es, vagyis az elképzelhető legjobb értékelhetőségű." sqref="W4:W43">
      <formula1>1</formula1>
      <formula2>10</formula2>
    </dataValidation>
    <dataValidation allowBlank="1" showInputMessage="1" showErrorMessage="1" prompt="Kérjük, itt adja meg az adott felvétellel kapcsolatos egyéb megjegyzéseit!" sqref="Y4:Y43"/>
    <dataValidation type="whole" allowBlank="1" showInputMessage="1" showErrorMessage="1" errorTitle="Hiba!" error="Kérjük, 0 - 40 közötti egész számot adjon meg!" promptTitle="Beállított mezőméret" prompt="Kérjük, adja meg a beállított mezőméret szélességét (mellkasfali oldallal párhuzamos méret) cm értékben!" sqref="M4:M43">
      <formula1>0</formula1>
      <formula2>40</formula2>
    </dataValidation>
    <dataValidation type="whole" allowBlank="1" showInputMessage="1" showErrorMessage="1" errorTitle="Hiba!" error="Kérjük, 0 - 30 közötti egész számot adjon meg!" promptTitle="Beállított mezőméret" prompt="Kérjük, adja meg a beállított mezőméret hosszúságát (mellkasfali oldalra merőleges méret) cm értékben!" sqref="N4:N43">
      <formula1>0</formula1>
      <formula2>30</formula2>
    </dataValidation>
    <dataValidation type="decimal" allowBlank="1" showInputMessage="1" showErrorMessage="1" errorTitle="Hiba!" error="Kérjük, 0 - 5000 közötti számot adjon meg!" promptTitle="Alkalmazott felvételi idő" prompt="Kérjük, adja meg a beállított, vagy a berendezés által visszajelzett felvételi idő értékét miliszekundum (ms) formájában (1 sec = 1000 ms). " sqref="Q4:Q43">
      <formula1>0</formula1>
      <formula2>5000</formula2>
    </dataValidation>
    <dataValidation type="decimal" allowBlank="1" showInputMessage="1" showErrorMessage="1" errorTitle="Hiba!" error="Kérjük, 0 - 1000 közötti számot adjon meg!" promptTitle="Beállított mAs-érték" prompt="Kérjük, adja meg a felvételezés során beállított, vagy a berendezés által visszajelzett mAs-értéket!" sqref="P4:P43">
      <formula1>0</formula1>
      <formula2>1000</formula2>
    </dataValidation>
    <dataValidation type="whole" allowBlank="1" showInputMessage="1" showErrorMessage="1" errorTitle="Hiba!" error="Kérjük, 15 - 50 kV közötti értéket írjon be egész szám formájában!" promptTitle="Alkalmazott csőfeszültség" prompt="Kérjük, írja be a felvételezés során beállított, vagy a berendezés által visszajelzett csőfeszültésg (kV) értékét!" sqref="O4:O43">
      <formula1>15</formula1>
      <formula2>50</formula2>
    </dataValidation>
    <dataValidation type="decimal" allowBlank="1" showInputMessage="1" showErrorMessage="1" errorTitle="Hiba!" error="Kérjük, 50 - 75 közötti számot írjon be!" promptTitle="Fókusz-bőr távolság" prompt="Kérjük, adja meg a legkisebb fólusz-bőr távolságot cm értékben!" sqref="S4:S43">
      <formula1>50</formula1>
      <formula2>75</formula2>
    </dataValidation>
    <dataValidation type="decimal" allowBlank="1" showInputMessage="1" showErrorMessage="1" errorTitle="Hiba!" error="Kérjük, 0,1 - 1,0 közötti számot írjon be!" promptTitle="HVL" prompt="A sugárzás minőségére jellemző mennyiség. Amennyiben ismerik, kérjük megadni e mennyiséget is, ha nem, kérjük írjanak egy &quot;-&quot; jelet a cellába._x000a_Részletes leírásért lásd az útmutatót!" sqref="R4:R43">
      <formula1>0.1</formula1>
      <formula2>1</formula2>
    </dataValidation>
    <dataValidation type="decimal" allowBlank="1" showInputMessage="1" showErrorMessage="1" errorTitle="Hiba!" error="Kérjük, 0 - 60 közötti számot írjon be!" promptTitle="Belépőoldali bőrdózis" prompt="Kérjük, adja meg a berendezés által kijelzett belépőoldali bőrdózis (ESD/ESE) nagyságát két tizedesjegy pontossággal, mGy mértékegységben!" sqref="U4:U43">
      <formula1>0</formula1>
      <formula2>60</formula2>
    </dataValidation>
    <dataValidation type="decimal" allowBlank="1" showInputMessage="1" showErrorMessage="1" errorTitle="Hiba!" error="Kérjük, 0 - 30 közötti számot írjon be!" promptTitle="Visszajelzett mirigydózis" prompt="Kérjük, adja meg a berendezés által kijelzett átlagos mirigydózis (AGD/MGD) nagyságát két tizedesjegy pontossággal, mGy mértékegységben!" sqref="V4:V43">
      <formula1>0</formula1>
      <formula2>30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errorTitle="Hiba!" error="Kérjük, válasszon a legördülő listából!" promptTitle="Alkalmaztak rácsot?" prompt="Kérjük, válasszon a legördülő listából!">
          <x14:formula1>
            <xm:f>Adatok!$H$3:$H$5</xm:f>
          </x14:formula1>
          <xm:sqref>H4:H43</xm:sqref>
        </x14:dataValidation>
        <x14:dataValidation type="list" allowBlank="1" showInputMessage="1" showErrorMessage="1" errorTitle="Hiba!" error="Kérjük, válasszon a legördülő listából!" promptTitle="Anód anyaga" prompt="Kérjük, válassza ki a legördülő listából a felvételezeés során használt anód (target) anyagát !">
          <x14:formula1>
            <xm:f>Adatok!$I$3:$I$6</xm:f>
          </x14:formula1>
          <xm:sqref>I4:I43</xm:sqref>
        </x14:dataValidation>
        <x14:dataValidation type="list" allowBlank="1" showInputMessage="1" showErrorMessage="1" errorTitle="Hiba!" error="Kérjük, válasszon a legördülő listából!" promptTitle="Takarás alkalmazása" prompt="Alkalmaztak a páciens egyéb, nem felvételezett testrészeit védő ólomtakarást a felvétel készítése során? Kérjük, válasszon a legördülő listából!">
          <x14:formula1>
            <xm:f>Adatok!$H$3:$H$5</xm:f>
          </x14:formula1>
          <xm:sqref>X4:X43</xm:sqref>
        </x14:dataValidation>
        <x14:dataValidation type="list" allowBlank="1" showInputMessage="1" showErrorMessage="1" errorTitle="Hiba!" error="Kérjük, válasszon a legördülő listából!" promptTitle="Szűrő megadása" prompt="Kérjük, adja meg a legördülő lista segítségével a felvételezés során alkalmazott szűrő anyagát!">
          <x14:formula1>
            <xm:f>Adatok!$J$3:$J$12</xm:f>
          </x14:formula1>
          <xm:sqref>J4:J43</xm:sqref>
        </x14:dataValidation>
        <x14:dataValidation type="list" allowBlank="1" showInputMessage="1" showErrorMessage="1" errorTitle="Hiba!" error="Kérjük, válasszon a legördülő listából!" promptTitle="Expozíciós mód megadása" prompt="Kérjük, válassza ki a legördülő listából a felvétel során alkalmazott expozíciós beállítást!">
          <x14:formula1>
            <xm:f>Adatok!$L$3:$L$11</xm:f>
          </x14:formula1>
          <xm:sqref>L4:L43</xm:sqref>
        </x14:dataValidation>
        <x14:dataValidation type="list" allowBlank="1" showInputMessage="1" showErrorMessage="1" errorTitle="Hiba!" error="Kérjük, válasszon a legördülő listából!" promptTitle="Vetítési irány" prompt="Az adott felvétel elkészítéséhez alkalmazott irány. Kiválasztható: L- és R-, vagyis bal és jobb emlőhöz: CC, ML, LM, MLO, LMO és LAT. A ritkább technikákra az &quot;egyéb&quot; opciót válassza ki._x000a_Részletes leírásért lásd az útmutatót!">
          <x14:formula1>
            <xm:f>Adatok!$J$15:$J$21</xm:f>
          </x14:formula1>
          <xm:sqref>G4:G43</xm:sqref>
        </x14:dataValidation>
        <x14:dataValidation type="list" allowBlank="1" showInputMessage="1" showErrorMessage="1" errorTitle="Hiba!" error="Kérjük, válasszon a legördülő listából!" promptTitle="Fókuszfolt mérete" prompt="Kérjük, adja meg a legördülő lista segítségével a felvételhez használt fókuszfolt méretét!">
          <x14:formula1>
            <xm:f>Adatok!$K$3:$K$4</xm:f>
          </x14:formula1>
          <xm:sqref>K4:K43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43"/>
  <sheetViews>
    <sheetView zoomScaleNormal="100" workbookViewId="0">
      <selection activeCell="C4" sqref="C4"/>
    </sheetView>
  </sheetViews>
  <sheetFormatPr defaultRowHeight="15" x14ac:dyDescent="0.25"/>
  <cols>
    <col min="1" max="1" width="3.7109375" bestFit="1" customWidth="1"/>
    <col min="2" max="2" width="3.7109375" customWidth="1"/>
    <col min="3" max="3" width="10.42578125" customWidth="1"/>
    <col min="4" max="4" width="7.140625" customWidth="1"/>
    <col min="5" max="5" width="7.140625" style="10" customWidth="1"/>
    <col min="6" max="9" width="7.140625" customWidth="1"/>
    <col min="10" max="10" width="10.7109375" customWidth="1"/>
    <col min="11" max="11" width="7.140625" customWidth="1"/>
    <col min="12" max="12" width="15.7109375" customWidth="1"/>
    <col min="13" max="14" width="7.140625" customWidth="1"/>
    <col min="15" max="17" width="7.7109375" customWidth="1"/>
    <col min="18" max="24" width="7.140625" customWidth="1"/>
  </cols>
  <sheetData>
    <row r="1" spans="1:26" ht="47.25" customHeight="1" thickBot="1" x14ac:dyDescent="0.3">
      <c r="A1" s="176" t="s">
        <v>171</v>
      </c>
      <c r="B1" s="177"/>
      <c r="C1" s="177"/>
      <c r="D1" s="177"/>
      <c r="E1" s="177"/>
      <c r="F1" s="177"/>
      <c r="G1" s="177"/>
      <c r="H1" s="177"/>
      <c r="I1" s="177"/>
      <c r="J1" s="177"/>
      <c r="K1" s="177"/>
      <c r="L1" s="177"/>
      <c r="M1" s="177"/>
      <c r="N1" s="177"/>
      <c r="O1" s="177"/>
      <c r="P1" s="177"/>
      <c r="Q1" s="177"/>
      <c r="R1" s="177"/>
      <c r="S1" s="177"/>
      <c r="T1" s="177"/>
      <c r="U1" s="177"/>
      <c r="V1" s="177"/>
      <c r="W1" s="177"/>
      <c r="X1" s="177"/>
      <c r="Y1" s="178"/>
    </row>
    <row r="2" spans="1:26" ht="31.5" customHeight="1" thickBot="1" x14ac:dyDescent="0.3">
      <c r="A2" s="183" t="s">
        <v>60</v>
      </c>
      <c r="B2" s="220" t="s">
        <v>54</v>
      </c>
      <c r="C2" s="179" t="s">
        <v>55</v>
      </c>
      <c r="D2" s="209" t="s">
        <v>6</v>
      </c>
      <c r="E2" s="186"/>
      <c r="F2" s="188" t="s">
        <v>12</v>
      </c>
      <c r="G2" s="188"/>
      <c r="H2" s="188"/>
      <c r="I2" s="188"/>
      <c r="J2" s="188"/>
      <c r="K2" s="188"/>
      <c r="L2" s="183" t="s">
        <v>41</v>
      </c>
      <c r="M2" s="185" t="s">
        <v>56</v>
      </c>
      <c r="N2" s="191"/>
      <c r="O2" s="192" t="s">
        <v>7</v>
      </c>
      <c r="P2" s="193"/>
      <c r="Q2" s="194"/>
      <c r="R2" s="213" t="s">
        <v>62</v>
      </c>
      <c r="S2" s="201" t="s">
        <v>14</v>
      </c>
      <c r="T2" s="201" t="s">
        <v>52</v>
      </c>
      <c r="U2" s="201" t="s">
        <v>53</v>
      </c>
      <c r="V2" s="201" t="s">
        <v>49</v>
      </c>
      <c r="W2" s="203" t="s">
        <v>50</v>
      </c>
      <c r="X2" s="218" t="s">
        <v>51</v>
      </c>
      <c r="Y2" s="199" t="s">
        <v>85</v>
      </c>
    </row>
    <row r="3" spans="1:26" ht="150.75" customHeight="1" thickBot="1" x14ac:dyDescent="0.3">
      <c r="A3" s="190"/>
      <c r="B3" s="221"/>
      <c r="C3" s="210"/>
      <c r="D3" s="6" t="s">
        <v>8</v>
      </c>
      <c r="E3" s="7" t="s">
        <v>15</v>
      </c>
      <c r="F3" s="41" t="s">
        <v>11</v>
      </c>
      <c r="G3" s="26" t="s">
        <v>61</v>
      </c>
      <c r="H3" s="8" t="s">
        <v>36</v>
      </c>
      <c r="I3" s="8" t="s">
        <v>22</v>
      </c>
      <c r="J3" s="11" t="s">
        <v>21</v>
      </c>
      <c r="K3" s="11" t="s">
        <v>38</v>
      </c>
      <c r="L3" s="184"/>
      <c r="M3" s="41" t="s">
        <v>57</v>
      </c>
      <c r="N3" s="11" t="s">
        <v>58</v>
      </c>
      <c r="O3" s="6" t="s">
        <v>9</v>
      </c>
      <c r="P3" s="8" t="s">
        <v>10</v>
      </c>
      <c r="Q3" s="7" t="s">
        <v>13</v>
      </c>
      <c r="R3" s="214"/>
      <c r="S3" s="202"/>
      <c r="T3" s="202"/>
      <c r="U3" s="202"/>
      <c r="V3" s="202"/>
      <c r="W3" s="204"/>
      <c r="X3" s="219"/>
      <c r="Y3" s="200"/>
    </row>
    <row r="4" spans="1:26" x14ac:dyDescent="0.25">
      <c r="A4" s="45">
        <v>1</v>
      </c>
      <c r="B4" s="42">
        <v>1</v>
      </c>
      <c r="C4" s="134"/>
      <c r="D4" s="135"/>
      <c r="E4" s="130"/>
      <c r="F4" s="91"/>
      <c r="G4" s="92"/>
      <c r="H4" s="92"/>
      <c r="I4" s="92"/>
      <c r="J4" s="92"/>
      <c r="K4" s="97"/>
      <c r="L4" s="94"/>
      <c r="M4" s="92"/>
      <c r="N4" s="92"/>
      <c r="O4" s="95"/>
      <c r="P4" s="92"/>
      <c r="Q4" s="93"/>
      <c r="R4" s="96"/>
      <c r="S4" s="92"/>
      <c r="T4" s="92"/>
      <c r="U4" s="239"/>
      <c r="V4" s="239"/>
      <c r="W4" s="92"/>
      <c r="X4" s="93"/>
      <c r="Y4" s="94" t="s">
        <v>181</v>
      </c>
      <c r="Z4" s="226">
        <f t="shared" ref="Z4:Z43" si="0">IF(COUNTA(B4:Y4)=24,1,0)</f>
        <v>0</v>
      </c>
    </row>
    <row r="5" spans="1:26" x14ac:dyDescent="0.25">
      <c r="A5" s="40">
        <v>2</v>
      </c>
      <c r="B5" s="43">
        <v>2</v>
      </c>
      <c r="C5" s="136"/>
      <c r="D5" s="137"/>
      <c r="E5" s="138"/>
      <c r="F5" s="139"/>
      <c r="G5" s="140"/>
      <c r="H5" s="140"/>
      <c r="I5" s="140"/>
      <c r="J5" s="140"/>
      <c r="K5" s="145"/>
      <c r="L5" s="142"/>
      <c r="M5" s="140"/>
      <c r="N5" s="140"/>
      <c r="O5" s="143"/>
      <c r="P5" s="140"/>
      <c r="Q5" s="141"/>
      <c r="R5" s="144"/>
      <c r="S5" s="140"/>
      <c r="T5" s="140"/>
      <c r="U5" s="146"/>
      <c r="V5" s="146"/>
      <c r="W5" s="140"/>
      <c r="X5" s="141"/>
      <c r="Y5" s="142" t="s">
        <v>181</v>
      </c>
      <c r="Z5" s="226">
        <f t="shared" si="0"/>
        <v>0</v>
      </c>
    </row>
    <row r="6" spans="1:26" x14ac:dyDescent="0.25">
      <c r="A6" s="40">
        <v>3</v>
      </c>
      <c r="B6" s="43">
        <v>3</v>
      </c>
      <c r="C6" s="136"/>
      <c r="D6" s="137"/>
      <c r="E6" s="138"/>
      <c r="F6" s="139"/>
      <c r="G6" s="140"/>
      <c r="H6" s="140"/>
      <c r="I6" s="140"/>
      <c r="J6" s="140"/>
      <c r="K6" s="145"/>
      <c r="L6" s="142"/>
      <c r="M6" s="140"/>
      <c r="N6" s="140"/>
      <c r="O6" s="143"/>
      <c r="P6" s="140"/>
      <c r="Q6" s="141"/>
      <c r="R6" s="144"/>
      <c r="S6" s="140"/>
      <c r="T6" s="140"/>
      <c r="U6" s="146"/>
      <c r="V6" s="146"/>
      <c r="W6" s="140"/>
      <c r="X6" s="141"/>
      <c r="Y6" s="142" t="s">
        <v>181</v>
      </c>
      <c r="Z6" s="226">
        <f t="shared" si="0"/>
        <v>0</v>
      </c>
    </row>
    <row r="7" spans="1:26" x14ac:dyDescent="0.25">
      <c r="A7" s="40">
        <v>4</v>
      </c>
      <c r="B7" s="43">
        <v>4</v>
      </c>
      <c r="C7" s="136"/>
      <c r="D7" s="137"/>
      <c r="E7" s="138"/>
      <c r="F7" s="139"/>
      <c r="G7" s="140"/>
      <c r="H7" s="140"/>
      <c r="I7" s="140"/>
      <c r="J7" s="140"/>
      <c r="K7" s="145"/>
      <c r="L7" s="142"/>
      <c r="M7" s="140"/>
      <c r="N7" s="140"/>
      <c r="O7" s="143"/>
      <c r="P7" s="140"/>
      <c r="Q7" s="141"/>
      <c r="R7" s="144"/>
      <c r="S7" s="140"/>
      <c r="T7" s="140"/>
      <c r="U7" s="146"/>
      <c r="V7" s="146"/>
      <c r="W7" s="140"/>
      <c r="X7" s="141"/>
      <c r="Y7" s="142" t="s">
        <v>181</v>
      </c>
      <c r="Z7" s="226">
        <f t="shared" si="0"/>
        <v>0</v>
      </c>
    </row>
    <row r="8" spans="1:26" x14ac:dyDescent="0.25">
      <c r="A8" s="40">
        <v>5</v>
      </c>
      <c r="B8" s="43">
        <v>5</v>
      </c>
      <c r="C8" s="136"/>
      <c r="D8" s="137"/>
      <c r="E8" s="138"/>
      <c r="F8" s="139"/>
      <c r="G8" s="140"/>
      <c r="H8" s="140"/>
      <c r="I8" s="140"/>
      <c r="J8" s="140"/>
      <c r="K8" s="145"/>
      <c r="L8" s="142"/>
      <c r="M8" s="140"/>
      <c r="N8" s="140"/>
      <c r="O8" s="143"/>
      <c r="P8" s="140"/>
      <c r="Q8" s="141"/>
      <c r="R8" s="144"/>
      <c r="S8" s="140"/>
      <c r="T8" s="140"/>
      <c r="U8" s="146"/>
      <c r="V8" s="146"/>
      <c r="W8" s="140"/>
      <c r="X8" s="141"/>
      <c r="Y8" s="142" t="s">
        <v>181</v>
      </c>
      <c r="Z8" s="226">
        <f t="shared" si="0"/>
        <v>0</v>
      </c>
    </row>
    <row r="9" spans="1:26" x14ac:dyDescent="0.25">
      <c r="A9" s="40">
        <v>6</v>
      </c>
      <c r="B9" s="43">
        <v>6</v>
      </c>
      <c r="C9" s="136"/>
      <c r="D9" s="137"/>
      <c r="E9" s="138"/>
      <c r="F9" s="139"/>
      <c r="G9" s="140"/>
      <c r="H9" s="140"/>
      <c r="I9" s="140"/>
      <c r="J9" s="140"/>
      <c r="K9" s="145"/>
      <c r="L9" s="142"/>
      <c r="M9" s="140"/>
      <c r="N9" s="140"/>
      <c r="O9" s="143"/>
      <c r="P9" s="140"/>
      <c r="Q9" s="141"/>
      <c r="R9" s="144"/>
      <c r="S9" s="140"/>
      <c r="T9" s="140"/>
      <c r="U9" s="146"/>
      <c r="V9" s="146"/>
      <c r="W9" s="140"/>
      <c r="X9" s="141"/>
      <c r="Y9" s="142" t="s">
        <v>181</v>
      </c>
      <c r="Z9" s="226">
        <f t="shared" si="0"/>
        <v>0</v>
      </c>
    </row>
    <row r="10" spans="1:26" x14ac:dyDescent="0.25">
      <c r="A10" s="40">
        <v>7</v>
      </c>
      <c r="B10" s="43">
        <v>7</v>
      </c>
      <c r="C10" s="136"/>
      <c r="D10" s="137"/>
      <c r="E10" s="138"/>
      <c r="F10" s="139"/>
      <c r="G10" s="140"/>
      <c r="H10" s="140"/>
      <c r="I10" s="140"/>
      <c r="J10" s="140"/>
      <c r="K10" s="145"/>
      <c r="L10" s="142"/>
      <c r="M10" s="140"/>
      <c r="N10" s="140"/>
      <c r="O10" s="143"/>
      <c r="P10" s="140"/>
      <c r="Q10" s="141"/>
      <c r="R10" s="144"/>
      <c r="S10" s="140"/>
      <c r="T10" s="140"/>
      <c r="U10" s="146"/>
      <c r="V10" s="146"/>
      <c r="W10" s="140"/>
      <c r="X10" s="141"/>
      <c r="Y10" s="142" t="s">
        <v>181</v>
      </c>
      <c r="Z10" s="226">
        <f t="shared" si="0"/>
        <v>0</v>
      </c>
    </row>
    <row r="11" spans="1:26" x14ac:dyDescent="0.25">
      <c r="A11" s="40">
        <v>8</v>
      </c>
      <c r="B11" s="43">
        <v>8</v>
      </c>
      <c r="C11" s="136"/>
      <c r="D11" s="137"/>
      <c r="E11" s="138"/>
      <c r="F11" s="139"/>
      <c r="G11" s="140"/>
      <c r="H11" s="140"/>
      <c r="I11" s="140"/>
      <c r="J11" s="140"/>
      <c r="K11" s="145"/>
      <c r="L11" s="142"/>
      <c r="M11" s="140"/>
      <c r="N11" s="140"/>
      <c r="O11" s="143"/>
      <c r="P11" s="140"/>
      <c r="Q11" s="141"/>
      <c r="R11" s="144"/>
      <c r="S11" s="140"/>
      <c r="T11" s="140"/>
      <c r="U11" s="146"/>
      <c r="V11" s="146"/>
      <c r="W11" s="140"/>
      <c r="X11" s="141"/>
      <c r="Y11" s="142" t="s">
        <v>181</v>
      </c>
      <c r="Z11" s="226">
        <f t="shared" si="0"/>
        <v>0</v>
      </c>
    </row>
    <row r="12" spans="1:26" x14ac:dyDescent="0.25">
      <c r="A12" s="40">
        <v>9</v>
      </c>
      <c r="B12" s="43">
        <v>9</v>
      </c>
      <c r="C12" s="136"/>
      <c r="D12" s="137"/>
      <c r="E12" s="138"/>
      <c r="F12" s="139"/>
      <c r="G12" s="140"/>
      <c r="H12" s="140"/>
      <c r="I12" s="140"/>
      <c r="J12" s="140"/>
      <c r="K12" s="145"/>
      <c r="L12" s="142"/>
      <c r="M12" s="140"/>
      <c r="N12" s="140"/>
      <c r="O12" s="143"/>
      <c r="P12" s="140"/>
      <c r="Q12" s="141"/>
      <c r="R12" s="144"/>
      <c r="S12" s="140"/>
      <c r="T12" s="140"/>
      <c r="U12" s="146"/>
      <c r="V12" s="146"/>
      <c r="W12" s="140"/>
      <c r="X12" s="141"/>
      <c r="Y12" s="142" t="s">
        <v>181</v>
      </c>
      <c r="Z12" s="226">
        <f t="shared" si="0"/>
        <v>0</v>
      </c>
    </row>
    <row r="13" spans="1:26" x14ac:dyDescent="0.25">
      <c r="A13" s="40">
        <v>10</v>
      </c>
      <c r="B13" s="43">
        <v>10</v>
      </c>
      <c r="C13" s="136"/>
      <c r="D13" s="137"/>
      <c r="E13" s="138"/>
      <c r="F13" s="139"/>
      <c r="G13" s="140"/>
      <c r="H13" s="140"/>
      <c r="I13" s="140"/>
      <c r="J13" s="140"/>
      <c r="K13" s="145"/>
      <c r="L13" s="142"/>
      <c r="M13" s="140"/>
      <c r="N13" s="140"/>
      <c r="O13" s="143"/>
      <c r="P13" s="140"/>
      <c r="Q13" s="141"/>
      <c r="R13" s="144"/>
      <c r="S13" s="140"/>
      <c r="T13" s="140"/>
      <c r="U13" s="146"/>
      <c r="V13" s="146"/>
      <c r="W13" s="140"/>
      <c r="X13" s="141"/>
      <c r="Y13" s="142" t="s">
        <v>181</v>
      </c>
      <c r="Z13" s="226">
        <f t="shared" si="0"/>
        <v>0</v>
      </c>
    </row>
    <row r="14" spans="1:26" x14ac:dyDescent="0.25">
      <c r="A14" s="40">
        <v>11</v>
      </c>
      <c r="B14" s="43">
        <v>11</v>
      </c>
      <c r="C14" s="136"/>
      <c r="D14" s="137"/>
      <c r="E14" s="138"/>
      <c r="F14" s="139"/>
      <c r="G14" s="140"/>
      <c r="H14" s="140"/>
      <c r="I14" s="140"/>
      <c r="J14" s="140"/>
      <c r="K14" s="145"/>
      <c r="L14" s="142"/>
      <c r="M14" s="140"/>
      <c r="N14" s="140"/>
      <c r="O14" s="143"/>
      <c r="P14" s="140"/>
      <c r="Q14" s="141"/>
      <c r="R14" s="144"/>
      <c r="S14" s="140"/>
      <c r="T14" s="140"/>
      <c r="U14" s="146"/>
      <c r="V14" s="146"/>
      <c r="W14" s="140"/>
      <c r="X14" s="141"/>
      <c r="Y14" s="142" t="s">
        <v>181</v>
      </c>
      <c r="Z14" s="226">
        <f t="shared" si="0"/>
        <v>0</v>
      </c>
    </row>
    <row r="15" spans="1:26" x14ac:dyDescent="0.25">
      <c r="A15" s="40">
        <v>12</v>
      </c>
      <c r="B15" s="43">
        <v>12</v>
      </c>
      <c r="C15" s="136"/>
      <c r="D15" s="137"/>
      <c r="E15" s="138"/>
      <c r="F15" s="139"/>
      <c r="G15" s="140"/>
      <c r="H15" s="140"/>
      <c r="I15" s="140"/>
      <c r="J15" s="140"/>
      <c r="K15" s="145"/>
      <c r="L15" s="142"/>
      <c r="M15" s="140"/>
      <c r="N15" s="140"/>
      <c r="O15" s="143"/>
      <c r="P15" s="140"/>
      <c r="Q15" s="141"/>
      <c r="R15" s="144"/>
      <c r="S15" s="140"/>
      <c r="T15" s="140"/>
      <c r="U15" s="146"/>
      <c r="V15" s="146"/>
      <c r="W15" s="140"/>
      <c r="X15" s="141"/>
      <c r="Y15" s="142" t="s">
        <v>181</v>
      </c>
      <c r="Z15" s="226">
        <f t="shared" si="0"/>
        <v>0</v>
      </c>
    </row>
    <row r="16" spans="1:26" x14ac:dyDescent="0.25">
      <c r="A16" s="40">
        <v>13</v>
      </c>
      <c r="B16" s="43">
        <v>13</v>
      </c>
      <c r="C16" s="136"/>
      <c r="D16" s="137"/>
      <c r="E16" s="138"/>
      <c r="F16" s="139"/>
      <c r="G16" s="140"/>
      <c r="H16" s="140"/>
      <c r="I16" s="140"/>
      <c r="J16" s="140"/>
      <c r="K16" s="145"/>
      <c r="L16" s="142"/>
      <c r="M16" s="140"/>
      <c r="N16" s="140"/>
      <c r="O16" s="143"/>
      <c r="P16" s="140"/>
      <c r="Q16" s="141"/>
      <c r="R16" s="144"/>
      <c r="S16" s="140"/>
      <c r="T16" s="140"/>
      <c r="U16" s="146"/>
      <c r="V16" s="146"/>
      <c r="W16" s="140"/>
      <c r="X16" s="141"/>
      <c r="Y16" s="142" t="s">
        <v>181</v>
      </c>
      <c r="Z16" s="226">
        <f t="shared" si="0"/>
        <v>0</v>
      </c>
    </row>
    <row r="17" spans="1:26" x14ac:dyDescent="0.25">
      <c r="A17" s="40">
        <v>14</v>
      </c>
      <c r="B17" s="43">
        <v>14</v>
      </c>
      <c r="C17" s="136"/>
      <c r="D17" s="137"/>
      <c r="E17" s="138"/>
      <c r="F17" s="139"/>
      <c r="G17" s="140"/>
      <c r="H17" s="140"/>
      <c r="I17" s="140"/>
      <c r="J17" s="140"/>
      <c r="K17" s="145"/>
      <c r="L17" s="142"/>
      <c r="M17" s="140"/>
      <c r="N17" s="140"/>
      <c r="O17" s="143"/>
      <c r="P17" s="140"/>
      <c r="Q17" s="141"/>
      <c r="R17" s="144"/>
      <c r="S17" s="140"/>
      <c r="T17" s="140"/>
      <c r="U17" s="146"/>
      <c r="V17" s="146"/>
      <c r="W17" s="140"/>
      <c r="X17" s="141"/>
      <c r="Y17" s="142" t="s">
        <v>181</v>
      </c>
      <c r="Z17" s="226">
        <f t="shared" si="0"/>
        <v>0</v>
      </c>
    </row>
    <row r="18" spans="1:26" x14ac:dyDescent="0.25">
      <c r="A18" s="40">
        <v>15</v>
      </c>
      <c r="B18" s="43">
        <v>15</v>
      </c>
      <c r="C18" s="136"/>
      <c r="D18" s="137"/>
      <c r="E18" s="138"/>
      <c r="F18" s="139"/>
      <c r="G18" s="140"/>
      <c r="H18" s="140"/>
      <c r="I18" s="140"/>
      <c r="J18" s="140"/>
      <c r="K18" s="145"/>
      <c r="L18" s="142"/>
      <c r="M18" s="140"/>
      <c r="N18" s="140"/>
      <c r="O18" s="143"/>
      <c r="P18" s="140"/>
      <c r="Q18" s="141"/>
      <c r="R18" s="144"/>
      <c r="S18" s="140"/>
      <c r="T18" s="140"/>
      <c r="U18" s="146"/>
      <c r="V18" s="146"/>
      <c r="W18" s="140"/>
      <c r="X18" s="141"/>
      <c r="Y18" s="142" t="s">
        <v>181</v>
      </c>
      <c r="Z18" s="226">
        <f t="shared" si="0"/>
        <v>0</v>
      </c>
    </row>
    <row r="19" spans="1:26" x14ac:dyDescent="0.25">
      <c r="A19" s="40">
        <v>16</v>
      </c>
      <c r="B19" s="43">
        <v>16</v>
      </c>
      <c r="C19" s="136"/>
      <c r="D19" s="137"/>
      <c r="E19" s="138"/>
      <c r="F19" s="139"/>
      <c r="G19" s="140"/>
      <c r="H19" s="140"/>
      <c r="I19" s="140"/>
      <c r="J19" s="140"/>
      <c r="K19" s="145"/>
      <c r="L19" s="142"/>
      <c r="M19" s="140"/>
      <c r="N19" s="140"/>
      <c r="O19" s="143"/>
      <c r="P19" s="140"/>
      <c r="Q19" s="141"/>
      <c r="R19" s="144"/>
      <c r="S19" s="140"/>
      <c r="T19" s="140"/>
      <c r="U19" s="146"/>
      <c r="V19" s="146"/>
      <c r="W19" s="140"/>
      <c r="X19" s="141"/>
      <c r="Y19" s="142" t="s">
        <v>181</v>
      </c>
      <c r="Z19" s="226">
        <f t="shared" si="0"/>
        <v>0</v>
      </c>
    </row>
    <row r="20" spans="1:26" x14ac:dyDescent="0.25">
      <c r="A20" s="40">
        <v>17</v>
      </c>
      <c r="B20" s="43">
        <v>17</v>
      </c>
      <c r="C20" s="136"/>
      <c r="D20" s="137"/>
      <c r="E20" s="138"/>
      <c r="F20" s="139"/>
      <c r="G20" s="140"/>
      <c r="H20" s="140"/>
      <c r="I20" s="140"/>
      <c r="J20" s="140"/>
      <c r="K20" s="145"/>
      <c r="L20" s="142"/>
      <c r="M20" s="140"/>
      <c r="N20" s="140"/>
      <c r="O20" s="143"/>
      <c r="P20" s="140"/>
      <c r="Q20" s="141"/>
      <c r="R20" s="144"/>
      <c r="S20" s="140"/>
      <c r="T20" s="140"/>
      <c r="U20" s="146"/>
      <c r="V20" s="146"/>
      <c r="W20" s="140"/>
      <c r="X20" s="141"/>
      <c r="Y20" s="142" t="s">
        <v>181</v>
      </c>
      <c r="Z20" s="226">
        <f t="shared" si="0"/>
        <v>0</v>
      </c>
    </row>
    <row r="21" spans="1:26" x14ac:dyDescent="0.25">
      <c r="A21" s="40">
        <v>18</v>
      </c>
      <c r="B21" s="43">
        <v>18</v>
      </c>
      <c r="C21" s="136"/>
      <c r="D21" s="137"/>
      <c r="E21" s="138"/>
      <c r="F21" s="139"/>
      <c r="G21" s="140"/>
      <c r="H21" s="140"/>
      <c r="I21" s="140"/>
      <c r="J21" s="140"/>
      <c r="K21" s="145"/>
      <c r="L21" s="142"/>
      <c r="M21" s="140"/>
      <c r="N21" s="140"/>
      <c r="O21" s="143"/>
      <c r="P21" s="140"/>
      <c r="Q21" s="141"/>
      <c r="R21" s="144"/>
      <c r="S21" s="140"/>
      <c r="T21" s="140"/>
      <c r="U21" s="146"/>
      <c r="V21" s="146"/>
      <c r="W21" s="140"/>
      <c r="X21" s="141"/>
      <c r="Y21" s="142" t="s">
        <v>181</v>
      </c>
      <c r="Z21" s="226">
        <f t="shared" si="0"/>
        <v>0</v>
      </c>
    </row>
    <row r="22" spans="1:26" x14ac:dyDescent="0.25">
      <c r="A22" s="40">
        <v>19</v>
      </c>
      <c r="B22" s="43">
        <v>19</v>
      </c>
      <c r="C22" s="136"/>
      <c r="D22" s="137"/>
      <c r="E22" s="138"/>
      <c r="F22" s="139"/>
      <c r="G22" s="140"/>
      <c r="H22" s="140"/>
      <c r="I22" s="140"/>
      <c r="J22" s="140"/>
      <c r="K22" s="145"/>
      <c r="L22" s="142"/>
      <c r="M22" s="140"/>
      <c r="N22" s="140"/>
      <c r="O22" s="143"/>
      <c r="P22" s="140"/>
      <c r="Q22" s="141"/>
      <c r="R22" s="144"/>
      <c r="S22" s="140"/>
      <c r="T22" s="140"/>
      <c r="U22" s="146"/>
      <c r="V22" s="146"/>
      <c r="W22" s="140"/>
      <c r="X22" s="141"/>
      <c r="Y22" s="142" t="s">
        <v>181</v>
      </c>
      <c r="Z22" s="226">
        <f t="shared" si="0"/>
        <v>0</v>
      </c>
    </row>
    <row r="23" spans="1:26" x14ac:dyDescent="0.25">
      <c r="A23" s="40">
        <v>20</v>
      </c>
      <c r="B23" s="43">
        <v>20</v>
      </c>
      <c r="C23" s="136"/>
      <c r="D23" s="137"/>
      <c r="E23" s="138"/>
      <c r="F23" s="139"/>
      <c r="G23" s="140"/>
      <c r="H23" s="140"/>
      <c r="I23" s="140"/>
      <c r="J23" s="140"/>
      <c r="K23" s="145"/>
      <c r="L23" s="142"/>
      <c r="M23" s="140"/>
      <c r="N23" s="140"/>
      <c r="O23" s="143"/>
      <c r="P23" s="140"/>
      <c r="Q23" s="141"/>
      <c r="R23" s="144"/>
      <c r="S23" s="140"/>
      <c r="T23" s="140"/>
      <c r="U23" s="146"/>
      <c r="V23" s="146"/>
      <c r="W23" s="140"/>
      <c r="X23" s="141"/>
      <c r="Y23" s="142" t="s">
        <v>181</v>
      </c>
      <c r="Z23" s="226">
        <f t="shared" si="0"/>
        <v>0</v>
      </c>
    </row>
    <row r="24" spans="1:26" x14ac:dyDescent="0.25">
      <c r="A24" s="40">
        <v>21</v>
      </c>
      <c r="B24" s="43">
        <v>21</v>
      </c>
      <c r="C24" s="136"/>
      <c r="D24" s="137"/>
      <c r="E24" s="138"/>
      <c r="F24" s="139"/>
      <c r="G24" s="140"/>
      <c r="H24" s="140"/>
      <c r="I24" s="140"/>
      <c r="J24" s="140"/>
      <c r="K24" s="145"/>
      <c r="L24" s="142"/>
      <c r="M24" s="140"/>
      <c r="N24" s="140"/>
      <c r="O24" s="143"/>
      <c r="P24" s="140"/>
      <c r="Q24" s="141"/>
      <c r="R24" s="144"/>
      <c r="S24" s="140"/>
      <c r="T24" s="140"/>
      <c r="U24" s="146"/>
      <c r="V24" s="146"/>
      <c r="W24" s="140"/>
      <c r="X24" s="141"/>
      <c r="Y24" s="142" t="s">
        <v>181</v>
      </c>
      <c r="Z24" s="226">
        <f t="shared" si="0"/>
        <v>0</v>
      </c>
    </row>
    <row r="25" spans="1:26" x14ac:dyDescent="0.25">
      <c r="A25" s="40">
        <v>22</v>
      </c>
      <c r="B25" s="43">
        <v>22</v>
      </c>
      <c r="C25" s="136"/>
      <c r="D25" s="137"/>
      <c r="E25" s="138"/>
      <c r="F25" s="139"/>
      <c r="G25" s="140"/>
      <c r="H25" s="140"/>
      <c r="I25" s="140"/>
      <c r="J25" s="140"/>
      <c r="K25" s="145"/>
      <c r="L25" s="142"/>
      <c r="M25" s="140"/>
      <c r="N25" s="140"/>
      <c r="O25" s="143"/>
      <c r="P25" s="140"/>
      <c r="Q25" s="141"/>
      <c r="R25" s="144"/>
      <c r="S25" s="140"/>
      <c r="T25" s="140"/>
      <c r="U25" s="146"/>
      <c r="V25" s="146"/>
      <c r="W25" s="140"/>
      <c r="X25" s="141"/>
      <c r="Y25" s="142" t="s">
        <v>181</v>
      </c>
      <c r="Z25" s="226">
        <f t="shared" si="0"/>
        <v>0</v>
      </c>
    </row>
    <row r="26" spans="1:26" x14ac:dyDescent="0.25">
      <c r="A26" s="40">
        <v>23</v>
      </c>
      <c r="B26" s="43">
        <v>23</v>
      </c>
      <c r="C26" s="136"/>
      <c r="D26" s="137"/>
      <c r="E26" s="138"/>
      <c r="F26" s="139"/>
      <c r="G26" s="140"/>
      <c r="H26" s="140"/>
      <c r="I26" s="140"/>
      <c r="J26" s="140"/>
      <c r="K26" s="145"/>
      <c r="L26" s="142"/>
      <c r="M26" s="140"/>
      <c r="N26" s="140"/>
      <c r="O26" s="143"/>
      <c r="P26" s="140"/>
      <c r="Q26" s="141"/>
      <c r="R26" s="144"/>
      <c r="S26" s="140"/>
      <c r="T26" s="140"/>
      <c r="U26" s="146"/>
      <c r="V26" s="146"/>
      <c r="W26" s="140"/>
      <c r="X26" s="141"/>
      <c r="Y26" s="142" t="s">
        <v>181</v>
      </c>
      <c r="Z26" s="226">
        <f t="shared" si="0"/>
        <v>0</v>
      </c>
    </row>
    <row r="27" spans="1:26" x14ac:dyDescent="0.25">
      <c r="A27" s="40">
        <v>24</v>
      </c>
      <c r="B27" s="43">
        <v>24</v>
      </c>
      <c r="C27" s="136"/>
      <c r="D27" s="137"/>
      <c r="E27" s="138"/>
      <c r="F27" s="139"/>
      <c r="G27" s="140"/>
      <c r="H27" s="140"/>
      <c r="I27" s="140"/>
      <c r="J27" s="140"/>
      <c r="K27" s="145"/>
      <c r="L27" s="142"/>
      <c r="M27" s="140"/>
      <c r="N27" s="140"/>
      <c r="O27" s="143"/>
      <c r="P27" s="140"/>
      <c r="Q27" s="141"/>
      <c r="R27" s="144"/>
      <c r="S27" s="140"/>
      <c r="T27" s="140"/>
      <c r="U27" s="146"/>
      <c r="V27" s="146"/>
      <c r="W27" s="140"/>
      <c r="X27" s="141"/>
      <c r="Y27" s="142" t="s">
        <v>181</v>
      </c>
      <c r="Z27" s="226">
        <f t="shared" si="0"/>
        <v>0</v>
      </c>
    </row>
    <row r="28" spans="1:26" x14ac:dyDescent="0.25">
      <c r="A28" s="40">
        <v>25</v>
      </c>
      <c r="B28" s="43">
        <v>25</v>
      </c>
      <c r="C28" s="136"/>
      <c r="D28" s="137"/>
      <c r="E28" s="138"/>
      <c r="F28" s="139"/>
      <c r="G28" s="140"/>
      <c r="H28" s="140"/>
      <c r="I28" s="140"/>
      <c r="J28" s="140"/>
      <c r="K28" s="145"/>
      <c r="L28" s="142"/>
      <c r="M28" s="140"/>
      <c r="N28" s="140"/>
      <c r="O28" s="143"/>
      <c r="P28" s="140"/>
      <c r="Q28" s="141"/>
      <c r="R28" s="144"/>
      <c r="S28" s="140"/>
      <c r="T28" s="140"/>
      <c r="U28" s="146"/>
      <c r="V28" s="146"/>
      <c r="W28" s="140"/>
      <c r="X28" s="141"/>
      <c r="Y28" s="142" t="s">
        <v>181</v>
      </c>
      <c r="Z28" s="226">
        <f t="shared" si="0"/>
        <v>0</v>
      </c>
    </row>
    <row r="29" spans="1:26" x14ac:dyDescent="0.25">
      <c r="A29" s="40">
        <v>26</v>
      </c>
      <c r="B29" s="43">
        <v>26</v>
      </c>
      <c r="C29" s="136"/>
      <c r="D29" s="137"/>
      <c r="E29" s="138"/>
      <c r="F29" s="139"/>
      <c r="G29" s="140"/>
      <c r="H29" s="140"/>
      <c r="I29" s="140"/>
      <c r="J29" s="140"/>
      <c r="K29" s="145"/>
      <c r="L29" s="142"/>
      <c r="M29" s="140"/>
      <c r="N29" s="140"/>
      <c r="O29" s="143"/>
      <c r="P29" s="140"/>
      <c r="Q29" s="141"/>
      <c r="R29" s="144"/>
      <c r="S29" s="140"/>
      <c r="T29" s="140"/>
      <c r="U29" s="146"/>
      <c r="V29" s="146"/>
      <c r="W29" s="140"/>
      <c r="X29" s="141"/>
      <c r="Y29" s="142" t="s">
        <v>181</v>
      </c>
      <c r="Z29" s="226">
        <f t="shared" si="0"/>
        <v>0</v>
      </c>
    </row>
    <row r="30" spans="1:26" x14ac:dyDescent="0.25">
      <c r="A30" s="40">
        <v>27</v>
      </c>
      <c r="B30" s="43">
        <v>27</v>
      </c>
      <c r="C30" s="136"/>
      <c r="D30" s="137"/>
      <c r="E30" s="138"/>
      <c r="F30" s="139"/>
      <c r="G30" s="140"/>
      <c r="H30" s="140"/>
      <c r="I30" s="140"/>
      <c r="J30" s="140"/>
      <c r="K30" s="145"/>
      <c r="L30" s="142"/>
      <c r="M30" s="140"/>
      <c r="N30" s="140"/>
      <c r="O30" s="143"/>
      <c r="P30" s="140"/>
      <c r="Q30" s="141"/>
      <c r="R30" s="144"/>
      <c r="S30" s="140"/>
      <c r="T30" s="140"/>
      <c r="U30" s="146"/>
      <c r="V30" s="146"/>
      <c r="W30" s="140"/>
      <c r="X30" s="141"/>
      <c r="Y30" s="142" t="s">
        <v>181</v>
      </c>
      <c r="Z30" s="226">
        <f t="shared" si="0"/>
        <v>0</v>
      </c>
    </row>
    <row r="31" spans="1:26" x14ac:dyDescent="0.25">
      <c r="A31" s="40">
        <v>28</v>
      </c>
      <c r="B31" s="43">
        <v>28</v>
      </c>
      <c r="C31" s="136"/>
      <c r="D31" s="137"/>
      <c r="E31" s="138"/>
      <c r="F31" s="139"/>
      <c r="G31" s="140"/>
      <c r="H31" s="140"/>
      <c r="I31" s="140"/>
      <c r="J31" s="140"/>
      <c r="K31" s="145"/>
      <c r="L31" s="142"/>
      <c r="M31" s="140"/>
      <c r="N31" s="140"/>
      <c r="O31" s="143"/>
      <c r="P31" s="140"/>
      <c r="Q31" s="141"/>
      <c r="R31" s="144"/>
      <c r="S31" s="140"/>
      <c r="T31" s="140"/>
      <c r="U31" s="146"/>
      <c r="V31" s="146"/>
      <c r="W31" s="140"/>
      <c r="X31" s="141"/>
      <c r="Y31" s="142" t="s">
        <v>181</v>
      </c>
      <c r="Z31" s="226">
        <f t="shared" si="0"/>
        <v>0</v>
      </c>
    </row>
    <row r="32" spans="1:26" x14ac:dyDescent="0.25">
      <c r="A32" s="40">
        <v>29</v>
      </c>
      <c r="B32" s="43">
        <v>29</v>
      </c>
      <c r="C32" s="136"/>
      <c r="D32" s="137"/>
      <c r="E32" s="138"/>
      <c r="F32" s="139"/>
      <c r="G32" s="140"/>
      <c r="H32" s="140"/>
      <c r="I32" s="140"/>
      <c r="J32" s="140"/>
      <c r="K32" s="145"/>
      <c r="L32" s="142"/>
      <c r="M32" s="140"/>
      <c r="N32" s="140"/>
      <c r="O32" s="143"/>
      <c r="P32" s="140"/>
      <c r="Q32" s="141"/>
      <c r="R32" s="144"/>
      <c r="S32" s="140"/>
      <c r="T32" s="140"/>
      <c r="U32" s="146"/>
      <c r="V32" s="146"/>
      <c r="W32" s="140"/>
      <c r="X32" s="141"/>
      <c r="Y32" s="142" t="s">
        <v>181</v>
      </c>
      <c r="Z32" s="226">
        <f t="shared" si="0"/>
        <v>0</v>
      </c>
    </row>
    <row r="33" spans="1:26" x14ac:dyDescent="0.25">
      <c r="A33" s="40">
        <v>30</v>
      </c>
      <c r="B33" s="43">
        <v>30</v>
      </c>
      <c r="C33" s="136"/>
      <c r="D33" s="137"/>
      <c r="E33" s="138"/>
      <c r="F33" s="139"/>
      <c r="G33" s="140"/>
      <c r="H33" s="140"/>
      <c r="I33" s="140"/>
      <c r="J33" s="140"/>
      <c r="K33" s="145"/>
      <c r="L33" s="142"/>
      <c r="M33" s="140"/>
      <c r="N33" s="140"/>
      <c r="O33" s="143"/>
      <c r="P33" s="140"/>
      <c r="Q33" s="141"/>
      <c r="R33" s="144"/>
      <c r="S33" s="140"/>
      <c r="T33" s="140"/>
      <c r="U33" s="146"/>
      <c r="V33" s="146"/>
      <c r="W33" s="140"/>
      <c r="X33" s="141"/>
      <c r="Y33" s="142" t="s">
        <v>181</v>
      </c>
      <c r="Z33" s="226">
        <f t="shared" si="0"/>
        <v>0</v>
      </c>
    </row>
    <row r="34" spans="1:26" x14ac:dyDescent="0.25">
      <c r="A34" s="40">
        <v>31</v>
      </c>
      <c r="B34" s="43">
        <v>31</v>
      </c>
      <c r="C34" s="136"/>
      <c r="D34" s="137"/>
      <c r="E34" s="138"/>
      <c r="F34" s="139"/>
      <c r="G34" s="140"/>
      <c r="H34" s="140"/>
      <c r="I34" s="140"/>
      <c r="J34" s="140"/>
      <c r="K34" s="145"/>
      <c r="L34" s="142"/>
      <c r="M34" s="140"/>
      <c r="N34" s="140"/>
      <c r="O34" s="143"/>
      <c r="P34" s="140"/>
      <c r="Q34" s="141"/>
      <c r="R34" s="144"/>
      <c r="S34" s="140"/>
      <c r="T34" s="140"/>
      <c r="U34" s="146"/>
      <c r="V34" s="146"/>
      <c r="W34" s="140"/>
      <c r="X34" s="141"/>
      <c r="Y34" s="142" t="s">
        <v>181</v>
      </c>
      <c r="Z34" s="226">
        <f t="shared" si="0"/>
        <v>0</v>
      </c>
    </row>
    <row r="35" spans="1:26" x14ac:dyDescent="0.25">
      <c r="A35" s="40">
        <v>32</v>
      </c>
      <c r="B35" s="43">
        <v>32</v>
      </c>
      <c r="C35" s="136"/>
      <c r="D35" s="137"/>
      <c r="E35" s="138"/>
      <c r="F35" s="139"/>
      <c r="G35" s="140"/>
      <c r="H35" s="140"/>
      <c r="I35" s="140"/>
      <c r="J35" s="140"/>
      <c r="K35" s="145"/>
      <c r="L35" s="142"/>
      <c r="M35" s="140"/>
      <c r="N35" s="140"/>
      <c r="O35" s="143"/>
      <c r="P35" s="140"/>
      <c r="Q35" s="141"/>
      <c r="R35" s="144"/>
      <c r="S35" s="140"/>
      <c r="T35" s="140"/>
      <c r="U35" s="146"/>
      <c r="V35" s="146"/>
      <c r="W35" s="140"/>
      <c r="X35" s="141"/>
      <c r="Y35" s="142" t="s">
        <v>181</v>
      </c>
      <c r="Z35" s="226">
        <f t="shared" si="0"/>
        <v>0</v>
      </c>
    </row>
    <row r="36" spans="1:26" x14ac:dyDescent="0.25">
      <c r="A36" s="40">
        <v>33</v>
      </c>
      <c r="B36" s="43">
        <v>33</v>
      </c>
      <c r="C36" s="136"/>
      <c r="D36" s="137"/>
      <c r="E36" s="138"/>
      <c r="F36" s="139"/>
      <c r="G36" s="140"/>
      <c r="H36" s="140"/>
      <c r="I36" s="140"/>
      <c r="J36" s="140"/>
      <c r="K36" s="145"/>
      <c r="L36" s="142"/>
      <c r="M36" s="140"/>
      <c r="N36" s="140"/>
      <c r="O36" s="143"/>
      <c r="P36" s="140"/>
      <c r="Q36" s="141"/>
      <c r="R36" s="144"/>
      <c r="S36" s="140"/>
      <c r="T36" s="140"/>
      <c r="U36" s="146"/>
      <c r="V36" s="146"/>
      <c r="W36" s="140"/>
      <c r="X36" s="141"/>
      <c r="Y36" s="142" t="s">
        <v>181</v>
      </c>
      <c r="Z36" s="226">
        <f t="shared" si="0"/>
        <v>0</v>
      </c>
    </row>
    <row r="37" spans="1:26" x14ac:dyDescent="0.25">
      <c r="A37" s="40">
        <v>34</v>
      </c>
      <c r="B37" s="43">
        <v>34</v>
      </c>
      <c r="C37" s="136"/>
      <c r="D37" s="137"/>
      <c r="E37" s="138"/>
      <c r="F37" s="139"/>
      <c r="G37" s="140"/>
      <c r="H37" s="140"/>
      <c r="I37" s="140"/>
      <c r="J37" s="140"/>
      <c r="K37" s="145"/>
      <c r="L37" s="142"/>
      <c r="M37" s="140"/>
      <c r="N37" s="140"/>
      <c r="O37" s="143"/>
      <c r="P37" s="140"/>
      <c r="Q37" s="141"/>
      <c r="R37" s="144"/>
      <c r="S37" s="140"/>
      <c r="T37" s="140"/>
      <c r="U37" s="146"/>
      <c r="V37" s="146"/>
      <c r="W37" s="140"/>
      <c r="X37" s="141"/>
      <c r="Y37" s="142" t="s">
        <v>181</v>
      </c>
      <c r="Z37" s="226">
        <f t="shared" si="0"/>
        <v>0</v>
      </c>
    </row>
    <row r="38" spans="1:26" x14ac:dyDescent="0.25">
      <c r="A38" s="40">
        <v>35</v>
      </c>
      <c r="B38" s="43">
        <v>35</v>
      </c>
      <c r="C38" s="136"/>
      <c r="D38" s="137"/>
      <c r="E38" s="138"/>
      <c r="F38" s="139"/>
      <c r="G38" s="140"/>
      <c r="H38" s="140"/>
      <c r="I38" s="140"/>
      <c r="J38" s="140"/>
      <c r="K38" s="145"/>
      <c r="L38" s="142"/>
      <c r="M38" s="140"/>
      <c r="N38" s="140"/>
      <c r="O38" s="143"/>
      <c r="P38" s="140"/>
      <c r="Q38" s="141"/>
      <c r="R38" s="144"/>
      <c r="S38" s="140"/>
      <c r="T38" s="140"/>
      <c r="U38" s="146"/>
      <c r="V38" s="146"/>
      <c r="W38" s="140"/>
      <c r="X38" s="141"/>
      <c r="Y38" s="142" t="s">
        <v>181</v>
      </c>
      <c r="Z38" s="226">
        <f t="shared" si="0"/>
        <v>0</v>
      </c>
    </row>
    <row r="39" spans="1:26" x14ac:dyDescent="0.25">
      <c r="A39" s="40">
        <v>36</v>
      </c>
      <c r="B39" s="43">
        <v>36</v>
      </c>
      <c r="C39" s="136"/>
      <c r="D39" s="137"/>
      <c r="E39" s="138"/>
      <c r="F39" s="139"/>
      <c r="G39" s="140"/>
      <c r="H39" s="140"/>
      <c r="I39" s="140"/>
      <c r="J39" s="140"/>
      <c r="K39" s="145"/>
      <c r="L39" s="142"/>
      <c r="M39" s="140"/>
      <c r="N39" s="140"/>
      <c r="O39" s="143"/>
      <c r="P39" s="140"/>
      <c r="Q39" s="141"/>
      <c r="R39" s="144"/>
      <c r="S39" s="140"/>
      <c r="T39" s="140"/>
      <c r="U39" s="146"/>
      <c r="V39" s="146"/>
      <c r="W39" s="140"/>
      <c r="X39" s="141"/>
      <c r="Y39" s="142" t="s">
        <v>181</v>
      </c>
      <c r="Z39" s="226">
        <f t="shared" si="0"/>
        <v>0</v>
      </c>
    </row>
    <row r="40" spans="1:26" x14ac:dyDescent="0.25">
      <c r="A40" s="40">
        <v>37</v>
      </c>
      <c r="B40" s="43">
        <v>37</v>
      </c>
      <c r="C40" s="136"/>
      <c r="D40" s="137"/>
      <c r="E40" s="138"/>
      <c r="F40" s="139"/>
      <c r="G40" s="140"/>
      <c r="H40" s="140"/>
      <c r="I40" s="140"/>
      <c r="J40" s="140"/>
      <c r="K40" s="145"/>
      <c r="L40" s="142"/>
      <c r="M40" s="140"/>
      <c r="N40" s="140"/>
      <c r="O40" s="143"/>
      <c r="P40" s="140"/>
      <c r="Q40" s="141"/>
      <c r="R40" s="144"/>
      <c r="S40" s="140"/>
      <c r="T40" s="140"/>
      <c r="U40" s="146"/>
      <c r="V40" s="146"/>
      <c r="W40" s="140"/>
      <c r="X40" s="141"/>
      <c r="Y40" s="142" t="s">
        <v>181</v>
      </c>
      <c r="Z40" s="226">
        <f t="shared" si="0"/>
        <v>0</v>
      </c>
    </row>
    <row r="41" spans="1:26" x14ac:dyDescent="0.25">
      <c r="A41" s="40">
        <v>38</v>
      </c>
      <c r="B41" s="43">
        <v>38</v>
      </c>
      <c r="C41" s="136"/>
      <c r="D41" s="137"/>
      <c r="E41" s="138"/>
      <c r="F41" s="139"/>
      <c r="G41" s="140"/>
      <c r="H41" s="140"/>
      <c r="I41" s="140"/>
      <c r="J41" s="140"/>
      <c r="K41" s="145"/>
      <c r="L41" s="142"/>
      <c r="M41" s="140"/>
      <c r="N41" s="140"/>
      <c r="O41" s="143"/>
      <c r="P41" s="140"/>
      <c r="Q41" s="141"/>
      <c r="R41" s="144"/>
      <c r="S41" s="140"/>
      <c r="T41" s="140"/>
      <c r="U41" s="146"/>
      <c r="V41" s="146"/>
      <c r="W41" s="140"/>
      <c r="X41" s="141"/>
      <c r="Y41" s="142" t="s">
        <v>181</v>
      </c>
      <c r="Z41" s="226">
        <f t="shared" si="0"/>
        <v>0</v>
      </c>
    </row>
    <row r="42" spans="1:26" x14ac:dyDescent="0.25">
      <c r="A42" s="40">
        <v>39</v>
      </c>
      <c r="B42" s="43">
        <v>39</v>
      </c>
      <c r="C42" s="136"/>
      <c r="D42" s="137"/>
      <c r="E42" s="138"/>
      <c r="F42" s="139"/>
      <c r="G42" s="140"/>
      <c r="H42" s="140"/>
      <c r="I42" s="140"/>
      <c r="J42" s="140"/>
      <c r="K42" s="145"/>
      <c r="L42" s="142"/>
      <c r="M42" s="140"/>
      <c r="N42" s="140"/>
      <c r="O42" s="143"/>
      <c r="P42" s="140"/>
      <c r="Q42" s="141"/>
      <c r="R42" s="144"/>
      <c r="S42" s="140"/>
      <c r="T42" s="140"/>
      <c r="U42" s="146"/>
      <c r="V42" s="146"/>
      <c r="W42" s="140"/>
      <c r="X42" s="141"/>
      <c r="Y42" s="142" t="s">
        <v>181</v>
      </c>
      <c r="Z42" s="226">
        <f t="shared" si="0"/>
        <v>0</v>
      </c>
    </row>
    <row r="43" spans="1:26" ht="15.75" thickBot="1" x14ac:dyDescent="0.3">
      <c r="A43" s="74">
        <v>40</v>
      </c>
      <c r="B43" s="44">
        <v>40</v>
      </c>
      <c r="C43" s="147"/>
      <c r="D43" s="148"/>
      <c r="E43" s="132"/>
      <c r="F43" s="109"/>
      <c r="G43" s="110"/>
      <c r="H43" s="110"/>
      <c r="I43" s="110"/>
      <c r="J43" s="110"/>
      <c r="K43" s="115"/>
      <c r="L43" s="112"/>
      <c r="M43" s="110"/>
      <c r="N43" s="110"/>
      <c r="O43" s="113"/>
      <c r="P43" s="110"/>
      <c r="Q43" s="111"/>
      <c r="R43" s="114"/>
      <c r="S43" s="110"/>
      <c r="T43" s="110"/>
      <c r="U43" s="116"/>
      <c r="V43" s="116"/>
      <c r="W43" s="110"/>
      <c r="X43" s="111"/>
      <c r="Y43" s="112" t="s">
        <v>181</v>
      </c>
      <c r="Z43" s="226">
        <f t="shared" si="0"/>
        <v>0</v>
      </c>
    </row>
  </sheetData>
  <sheetProtection password="E399" sheet="1" objects="1" scenarios="1"/>
  <mergeCells count="17">
    <mergeCell ref="T2:T3"/>
    <mergeCell ref="U2:U3"/>
    <mergeCell ref="V2:V3"/>
    <mergeCell ref="W2:W3"/>
    <mergeCell ref="X2:X3"/>
    <mergeCell ref="A1:Y1"/>
    <mergeCell ref="A2:A3"/>
    <mergeCell ref="B2:B3"/>
    <mergeCell ref="C2:C3"/>
    <mergeCell ref="D2:E2"/>
    <mergeCell ref="F2:K2"/>
    <mergeCell ref="L2:L3"/>
    <mergeCell ref="M2:N2"/>
    <mergeCell ref="O2:Q2"/>
    <mergeCell ref="R2:R3"/>
    <mergeCell ref="Y2:Y3"/>
    <mergeCell ref="S2:S3"/>
  </mergeCells>
  <dataValidations count="17">
    <dataValidation allowBlank="1" showInputMessage="1" showErrorMessage="1" prompt="Kérjük, itt adja meg az adott felvétellel kapcsolatos egyéb megjegyzéseit!" sqref="Y4:Y43"/>
    <dataValidation type="whole" allowBlank="1" showInputMessage="1" showErrorMessage="1" errorTitle="Hiba!" error="Kérjük, 1 - 10 közötti egész számot írjon be!" promptTitle="Képminőség osztályozása" prompt="Kérjük, hogy 1…10 skálán adja meg az átvilágítások minőségének értékelését. A legrosszabb érték 1, azaz teljesen értékelhetetlen, a legjobb értékelés a 10-es, vagyis az elképzelhető legjobb értékelhetőségű." sqref="W4:W43">
      <formula1>1</formula1>
      <formula2>10</formula2>
    </dataValidation>
    <dataValidation allowBlank="1" showInputMessage="1" showErrorMessage="1" promptTitle="Felvétel sorszáma" prompt="A felvételt azonosító sorszám, amely az adott páciens esetén egyedi. Mivel egy páciensről több felvételt is készítenek, ezzel segítik az azonosítást._x000a_Amennyiben egy páciensről nem készült 4 db felvétel, a maradék sorokat kérjük üresen hagyni." sqref="B4:B43"/>
    <dataValidation type="whole" allowBlank="1" showInputMessage="1" showErrorMessage="1" errorTitle="Hiba!" error="Kérjük, 10 - 300 közötti egész számot írjon be!" promptTitle="Kompressziós erő" prompt="Kérjük, adja meg a felvétel során a berendezés által kiírt kompressziós erő nagyságát Newton (N) mértékegységben!" sqref="T4:T43">
      <formula1>10</formula1>
      <formula2>300</formula2>
    </dataValidation>
    <dataValidation type="decimal" allowBlank="1" showInputMessage="1" showErrorMessage="1" errorTitle="Hiba!" error="Kérjük, 0 - 100 közötti számot írjon be két tizedesjegy pontossággal!" promptTitle="Fókusz-emlőtartó távolság" prompt="Kérjük, adja meg a fókusz-emlőtartó távolságát két tizedesjegy pontossággal, cm mértékegységben!" sqref="F4:F43">
      <formula1>0</formula1>
      <formula2>100</formula2>
    </dataValidation>
    <dataValidation type="decimal" allowBlank="1" showInputMessage="1" showErrorMessage="1" errorTitle="Hiba!" error="Kérjük, 0 - 110 közötti, két tizedesjegy pontossággal megadott számot írjon be!" promptTitle="Komprimált emlővasagság" prompt="Kérjük, adja meg a berendezés által kijelzett komprimált emlővastagságát mm értékben!" sqref="E4:E43">
      <formula1>0</formula1>
      <formula2>110</formula2>
    </dataValidation>
    <dataValidation type="whole" allowBlank="1" showInputMessage="1" showErrorMessage="1" errorTitle="Hiba!" error="Kérjük, hogy 18 - 100 közötti egész számot írjon be!" promptTitle="Páciens kora" prompt="Kérjük, adja meg a páciens korát!" sqref="D4:D43">
      <formula1>18</formula1>
      <formula2>100</formula2>
    </dataValidation>
    <dataValidation type="date" allowBlank="1" showInputMessage="1" showErrorMessage="1" errorTitle="Hiba!" error="Kérjük, 2020.11.01. és 2022.01.01. közötti értéket adjon meg ÉÉÉÉ.HH.NN formátumban!" promptTitle="Felvétel készítésének dátuma" prompt="Kérjük, adja meg a vizsgálat dátumát!" sqref="C4:C43">
      <formula1>44136</formula1>
      <formula2>44562</formula2>
    </dataValidation>
    <dataValidation type="whole" allowBlank="1" showInputMessage="1" showErrorMessage="1" errorTitle="Hiba!" error="Kérjük, 0 - 30 közötti egész számot adjon meg!" promptTitle="Beállított mezőméret" prompt="Kérjük, adja meg a beállított mezőméret hosszúságát (mellkasfali oldalra merőleges méret) cm értékben!" sqref="N4:N43">
      <formula1>0</formula1>
      <formula2>30</formula2>
    </dataValidation>
    <dataValidation type="whole" allowBlank="1" showInputMessage="1" showErrorMessage="1" errorTitle="Hiba!" error="Kérjük, 0 - 40 közötti egész számot adjon meg!" promptTitle="Beállított mezőméret" prompt="Kérjük, adja meg a beállított mezőméret szélességét (mellkasfali oldallal párhuzamos méret) cm értékben!" sqref="M4:M43">
      <formula1>0</formula1>
      <formula2>40</formula2>
    </dataValidation>
    <dataValidation type="decimal" allowBlank="1" showInputMessage="1" showErrorMessage="1" errorTitle="Hiba!" error="Kérjük, 0,1 - 1,0 közötti számot írjon be!" promptTitle="HVL" prompt="A sugárzás minőségére jellemző mennyiség. Amennyiben ismerik, kérjük megadni e mennyiséget is, ha nem, kérjük írjanak egy &quot;-&quot; jelet a cellába._x000a_Részletes leírásért lásd az útmutatót!" sqref="R4:R43">
      <formula1>0.1</formula1>
      <formula2>1</formula2>
    </dataValidation>
    <dataValidation type="decimal" allowBlank="1" showInputMessage="1" showErrorMessage="1" errorTitle="Hiba!" error="Kérjük, 50 - 75 közötti számot írjon be!" promptTitle="Fókusz-bőr távolság" prompt="Kérjük, adja meg a legkisebb fólusz-bőr távolságot cm értékben!" sqref="S4:S43">
      <formula1>50</formula1>
      <formula2>75</formula2>
    </dataValidation>
    <dataValidation type="whole" allowBlank="1" showInputMessage="1" showErrorMessage="1" errorTitle="Hiba!" error="Kérjük, 15 - 50 kV közötti értéket írjon be egész szám formájában!" promptTitle="Alkalmazott csőfeszültség" prompt="Kérjük, írja be a felvételezés során beállított, vagy a berendezés által visszajelzett csőfeszültésg (kV) értékét!" sqref="O4:O43">
      <formula1>15</formula1>
      <formula2>50</formula2>
    </dataValidation>
    <dataValidation type="decimal" allowBlank="1" showInputMessage="1" showErrorMessage="1" errorTitle="Hiba!" error="Kérjük, 0 - 1000 közötti számot adjon meg!" promptTitle="Beállított mAs-érték" prompt="Kérjük, adja meg a felvételezés során beállított, vagy a berendezés által visszajelzett mAs-értéket!" sqref="P4:P43">
      <formula1>0</formula1>
      <formula2>1000</formula2>
    </dataValidation>
    <dataValidation type="decimal" allowBlank="1" showInputMessage="1" showErrorMessage="1" errorTitle="Hiba!" error="Kérjük, 0 - 5000 közötti számot adjon meg!" promptTitle="Alkalmazott felvételi idő" prompt="Kérjük, adja meg a beállított, vagy a berendezés által visszajelzett felvételi idő értékét miliszekundum (ms) formájában (1 sec = 1000 ms). " sqref="Q4:Q43">
      <formula1>0</formula1>
      <formula2>5000</formula2>
    </dataValidation>
    <dataValidation type="decimal" allowBlank="1" showInputMessage="1" showErrorMessage="1" errorTitle="Hiba!" error="Kérjük, 0 - 30 közötti számot írjon be!" promptTitle="Visszajelzett mirigydózis" prompt="Kérjük, adja meg a berendezés által kijelzett átlagos mirigydózis (AGD/MGD) nagyságát két tizedesjegy pontossággal, mGy mértékegységben!" sqref="V4:V43">
      <formula1>0</formula1>
      <formula2>30</formula2>
    </dataValidation>
    <dataValidation type="decimal" allowBlank="1" showInputMessage="1" showErrorMessage="1" errorTitle="Hiba!" error="Kérjük, 0 - 60 közötti számot írjon be!" promptTitle="Belépőoldali bőrdózis" prompt="Kérjük, adja meg a berendezés által kijelzett belépőoldali bőrdózis (ESD/ESE) nagyságát két tizedesjegy pontossággal, mGy mértékegységben!" sqref="U4:U43">
      <formula1>0</formula1>
      <formula2>60</formula2>
    </dataValidation>
  </dataValidations>
  <hyperlinks>
    <hyperlink ref="A1:Y1" r:id="rId1" display="OENO 31936 - EMLŐFELVÉTEL, NAGYÍTOTT"/>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7">
        <x14:dataValidation type="list" allowBlank="1" showInputMessage="1" showErrorMessage="1" errorTitle="Hiba!" error="Kérjük, válasszon a legördülő listából!" promptTitle="Vetítési irány" prompt="Az adott felvétel elkészítéséhez alkalmazott irány. Kiválasztható: L- és R-, vagyis bal és jobb emlőhöz: CC, ML, LM, MLO, LMO és LAT. A ritkább technikákra az &quot;egyéb&quot; opciót válassza ki._x000a_Részletes leírásért lásd az útmutatót!">
          <x14:formula1>
            <xm:f>Adatok!$J$15:$J$21</xm:f>
          </x14:formula1>
          <xm:sqref>G4:G43</xm:sqref>
        </x14:dataValidation>
        <x14:dataValidation type="list" allowBlank="1" showInputMessage="1" showErrorMessage="1" errorTitle="Hiba!" error="Kérjük, válasszon a legördülő listából!" promptTitle="Expozíciós mód megadása" prompt="Kérjük, válassza ki a legördülő listából a felvétel során alkalmazott expozíciós beállítást!">
          <x14:formula1>
            <xm:f>Adatok!$L$3:$L$11</xm:f>
          </x14:formula1>
          <xm:sqref>L4:L43</xm:sqref>
        </x14:dataValidation>
        <x14:dataValidation type="list" allowBlank="1" showInputMessage="1" showErrorMessage="1" errorTitle="Hiba!" error="Kérjük, válasszon a legördülő listából!" promptTitle="Szűrő megadása" prompt="Kérjük, adja meg a legördülő lista segítségével a felvételezés során alkalmazott szűrő anyagát!">
          <x14:formula1>
            <xm:f>Adatok!$J$3:$J$12</xm:f>
          </x14:formula1>
          <xm:sqref>J4:J43</xm:sqref>
        </x14:dataValidation>
        <x14:dataValidation type="list" allowBlank="1" showInputMessage="1" showErrorMessage="1" errorTitle="Hiba!" error="Kérjük, válasszon a legördülő listából!" promptTitle="Takarás alkalmazása" prompt="Alkalmaztak a páciens egyéb, nem felvételezett testrészeit védő ólomtakarást a felvétel készítése során? Kérjük, válasszon a legördülő listából!">
          <x14:formula1>
            <xm:f>Adatok!$H$3:$H$5</xm:f>
          </x14:formula1>
          <xm:sqref>X4:X43</xm:sqref>
        </x14:dataValidation>
        <x14:dataValidation type="list" allowBlank="1" showInputMessage="1" showErrorMessage="1" errorTitle="Hiba!" error="Kérjük, válasszon a legördülő listából!" promptTitle="Anód anyaga" prompt="Kérjük, válassza ki a legördülő listából a felvételezeés során használt anód (target) anyagát !">
          <x14:formula1>
            <xm:f>Adatok!$I$3:$I$6</xm:f>
          </x14:formula1>
          <xm:sqref>I4:I43</xm:sqref>
        </x14:dataValidation>
        <x14:dataValidation type="list" allowBlank="1" showInputMessage="1" showErrorMessage="1" errorTitle="Hiba!" error="Kérjük, válasszon a legördülő listából!" promptTitle="Alkalmaztak rácsot?" prompt="Kérjük, válasszon a legördülő listából!">
          <x14:formula1>
            <xm:f>Adatok!$H$3:$H$5</xm:f>
          </x14:formula1>
          <xm:sqref>H4:H43</xm:sqref>
        </x14:dataValidation>
        <x14:dataValidation type="list" allowBlank="1" showInputMessage="1" showErrorMessage="1" errorTitle="Hiba!" error="Kérjük, válasszon a legördülő listából!" promptTitle="Fókuszfolt mérete" prompt="Kérjük, adja meg a legördülő lista segítségével a felvételhez használt fókuszfolt méretét!">
          <x14:formula1>
            <xm:f>Adatok!$K$3:$K$4</xm:f>
          </x14:formula1>
          <xm:sqref>K4:K43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Z163"/>
  <sheetViews>
    <sheetView zoomScaleNormal="100" workbookViewId="0">
      <selection activeCell="C4" sqref="C4"/>
    </sheetView>
  </sheetViews>
  <sheetFormatPr defaultRowHeight="15" x14ac:dyDescent="0.25"/>
  <cols>
    <col min="1" max="1" width="3.7109375" bestFit="1" customWidth="1"/>
    <col min="2" max="2" width="3.7109375" customWidth="1"/>
    <col min="3" max="3" width="10.42578125" customWidth="1"/>
    <col min="4" max="4" width="7.140625" customWidth="1"/>
    <col min="5" max="5" width="7.140625" style="10" customWidth="1"/>
    <col min="6" max="9" width="7.140625" customWidth="1"/>
    <col min="10" max="10" width="10.7109375" customWidth="1"/>
    <col min="11" max="11" width="7.140625" customWidth="1"/>
    <col min="12" max="12" width="15.7109375" customWidth="1"/>
    <col min="13" max="14" width="7.140625" customWidth="1"/>
    <col min="15" max="17" width="7.7109375" customWidth="1"/>
    <col min="18" max="24" width="7.140625" customWidth="1"/>
  </cols>
  <sheetData>
    <row r="1" spans="1:26" ht="47.25" customHeight="1" thickBot="1" x14ac:dyDescent="0.3">
      <c r="A1" s="215" t="s">
        <v>172</v>
      </c>
      <c r="B1" s="216"/>
      <c r="C1" s="216"/>
      <c r="D1" s="216"/>
      <c r="E1" s="216"/>
      <c r="F1" s="216"/>
      <c r="G1" s="216"/>
      <c r="H1" s="216"/>
      <c r="I1" s="216"/>
      <c r="J1" s="216"/>
      <c r="K1" s="216"/>
      <c r="L1" s="216"/>
      <c r="M1" s="216"/>
      <c r="N1" s="216"/>
      <c r="O1" s="216"/>
      <c r="P1" s="216"/>
      <c r="Q1" s="216"/>
      <c r="R1" s="216"/>
      <c r="S1" s="216"/>
      <c r="T1" s="216"/>
      <c r="U1" s="216"/>
      <c r="V1" s="216"/>
      <c r="W1" s="216"/>
      <c r="X1" s="216"/>
      <c r="Y1" s="217"/>
    </row>
    <row r="2" spans="1:26" ht="31.5" customHeight="1" thickBot="1" x14ac:dyDescent="0.3">
      <c r="A2" s="179" t="s">
        <v>60</v>
      </c>
      <c r="B2" s="181" t="s">
        <v>54</v>
      </c>
      <c r="C2" s="183" t="s">
        <v>55</v>
      </c>
      <c r="D2" s="209" t="s">
        <v>6</v>
      </c>
      <c r="E2" s="186"/>
      <c r="F2" s="187" t="s">
        <v>12</v>
      </c>
      <c r="G2" s="188"/>
      <c r="H2" s="188"/>
      <c r="I2" s="188"/>
      <c r="J2" s="188"/>
      <c r="K2" s="189"/>
      <c r="L2" s="183" t="s">
        <v>41</v>
      </c>
      <c r="M2" s="185" t="s">
        <v>56</v>
      </c>
      <c r="N2" s="191"/>
      <c r="O2" s="192" t="s">
        <v>7</v>
      </c>
      <c r="P2" s="193"/>
      <c r="Q2" s="194"/>
      <c r="R2" s="195" t="s">
        <v>62</v>
      </c>
      <c r="S2" s="201" t="s">
        <v>14</v>
      </c>
      <c r="T2" s="201" t="s">
        <v>52</v>
      </c>
      <c r="U2" s="201" t="s">
        <v>53</v>
      </c>
      <c r="V2" s="201" t="s">
        <v>49</v>
      </c>
      <c r="W2" s="203" t="s">
        <v>50</v>
      </c>
      <c r="X2" s="205" t="s">
        <v>51</v>
      </c>
      <c r="Y2" s="199" t="s">
        <v>85</v>
      </c>
    </row>
    <row r="3" spans="1:26" ht="150.75" customHeight="1" thickBot="1" x14ac:dyDescent="0.3">
      <c r="A3" s="210"/>
      <c r="B3" s="225"/>
      <c r="C3" s="184"/>
      <c r="D3" s="6" t="s">
        <v>8</v>
      </c>
      <c r="E3" s="11" t="s">
        <v>15</v>
      </c>
      <c r="F3" s="6" t="s">
        <v>11</v>
      </c>
      <c r="G3" s="26" t="s">
        <v>61</v>
      </c>
      <c r="H3" s="8" t="s">
        <v>36</v>
      </c>
      <c r="I3" s="8" t="s">
        <v>22</v>
      </c>
      <c r="J3" s="11" t="s">
        <v>21</v>
      </c>
      <c r="K3" s="7" t="s">
        <v>38</v>
      </c>
      <c r="L3" s="190"/>
      <c r="M3" s="15" t="s">
        <v>57</v>
      </c>
      <c r="N3" s="16" t="s">
        <v>58</v>
      </c>
      <c r="O3" s="6" t="s">
        <v>9</v>
      </c>
      <c r="P3" s="8" t="s">
        <v>10</v>
      </c>
      <c r="Q3" s="7" t="s">
        <v>13</v>
      </c>
      <c r="R3" s="196"/>
      <c r="S3" s="202"/>
      <c r="T3" s="202"/>
      <c r="U3" s="202"/>
      <c r="V3" s="202"/>
      <c r="W3" s="204"/>
      <c r="X3" s="206"/>
      <c r="Y3" s="200"/>
    </row>
    <row r="4" spans="1:26" x14ac:dyDescent="0.25">
      <c r="A4" s="222">
        <v>1</v>
      </c>
      <c r="B4" s="64">
        <v>1</v>
      </c>
      <c r="C4" s="163"/>
      <c r="D4" s="97"/>
      <c r="E4" s="149"/>
      <c r="F4" s="150"/>
      <c r="G4" s="92"/>
      <c r="H4" s="92"/>
      <c r="I4" s="92"/>
      <c r="J4" s="92"/>
      <c r="K4" s="97"/>
      <c r="L4" s="126"/>
      <c r="M4" s="96"/>
      <c r="N4" s="93"/>
      <c r="O4" s="96"/>
      <c r="P4" s="92"/>
      <c r="Q4" s="97"/>
      <c r="R4" s="96"/>
      <c r="S4" s="92"/>
      <c r="T4" s="95"/>
      <c r="U4" s="239"/>
      <c r="V4" s="239"/>
      <c r="W4" s="92"/>
      <c r="X4" s="97"/>
      <c r="Y4" s="94" t="s">
        <v>181</v>
      </c>
      <c r="Z4" s="226">
        <f t="shared" ref="Z4:Z35" si="0">IF(COUNTA(B4:Y4)=24,1,0)</f>
        <v>0</v>
      </c>
    </row>
    <row r="5" spans="1:26" x14ac:dyDescent="0.25">
      <c r="A5" s="223"/>
      <c r="B5" s="65">
        <v>2</v>
      </c>
      <c r="C5" s="60">
        <f>C4</f>
        <v>0</v>
      </c>
      <c r="D5" s="18">
        <f>D4</f>
        <v>0</v>
      </c>
      <c r="E5" s="151"/>
      <c r="F5" s="152"/>
      <c r="G5" s="140"/>
      <c r="H5" s="140"/>
      <c r="I5" s="140"/>
      <c r="J5" s="140"/>
      <c r="K5" s="124"/>
      <c r="L5" s="153"/>
      <c r="M5" s="144"/>
      <c r="N5" s="141"/>
      <c r="O5" s="144"/>
      <c r="P5" s="140"/>
      <c r="Q5" s="145"/>
      <c r="R5" s="144"/>
      <c r="S5" s="140"/>
      <c r="T5" s="143"/>
      <c r="U5" s="146"/>
      <c r="V5" s="146"/>
      <c r="W5" s="140"/>
      <c r="X5" s="145"/>
      <c r="Y5" s="142" t="s">
        <v>181</v>
      </c>
      <c r="Z5" s="226">
        <f t="shared" si="0"/>
        <v>0</v>
      </c>
    </row>
    <row r="6" spans="1:26" x14ac:dyDescent="0.25">
      <c r="A6" s="223"/>
      <c r="B6" s="65">
        <v>3</v>
      </c>
      <c r="C6" s="60">
        <f t="shared" ref="C6:C7" si="1">C5</f>
        <v>0</v>
      </c>
      <c r="D6" s="18">
        <f t="shared" ref="D6:D7" si="2">D5</f>
        <v>0</v>
      </c>
      <c r="E6" s="151"/>
      <c r="F6" s="152"/>
      <c r="G6" s="140"/>
      <c r="H6" s="140"/>
      <c r="I6" s="140"/>
      <c r="J6" s="140"/>
      <c r="K6" s="145"/>
      <c r="L6" s="153"/>
      <c r="M6" s="144"/>
      <c r="N6" s="141"/>
      <c r="O6" s="144"/>
      <c r="P6" s="140"/>
      <c r="Q6" s="145"/>
      <c r="R6" s="144"/>
      <c r="S6" s="140"/>
      <c r="T6" s="143"/>
      <c r="U6" s="146"/>
      <c r="V6" s="146"/>
      <c r="W6" s="140"/>
      <c r="X6" s="145"/>
      <c r="Y6" s="142" t="s">
        <v>181</v>
      </c>
      <c r="Z6" s="226">
        <f t="shared" si="0"/>
        <v>0</v>
      </c>
    </row>
    <row r="7" spans="1:26" ht="15.75" thickBot="1" x14ac:dyDescent="0.3">
      <c r="A7" s="224"/>
      <c r="B7" s="67">
        <v>4</v>
      </c>
      <c r="C7" s="61">
        <f t="shared" si="1"/>
        <v>0</v>
      </c>
      <c r="D7" s="19">
        <f t="shared" si="2"/>
        <v>0</v>
      </c>
      <c r="E7" s="154"/>
      <c r="F7" s="155"/>
      <c r="G7" s="101"/>
      <c r="H7" s="101"/>
      <c r="I7" s="101"/>
      <c r="J7" s="101"/>
      <c r="K7" s="124"/>
      <c r="L7" s="156"/>
      <c r="M7" s="114"/>
      <c r="N7" s="111"/>
      <c r="O7" s="114"/>
      <c r="P7" s="110"/>
      <c r="Q7" s="115"/>
      <c r="R7" s="114"/>
      <c r="S7" s="110"/>
      <c r="T7" s="113"/>
      <c r="U7" s="116"/>
      <c r="V7" s="116"/>
      <c r="W7" s="110"/>
      <c r="X7" s="115"/>
      <c r="Y7" s="103" t="s">
        <v>181</v>
      </c>
      <c r="Z7" s="226">
        <f t="shared" si="0"/>
        <v>0</v>
      </c>
    </row>
    <row r="8" spans="1:26" x14ac:dyDescent="0.25">
      <c r="A8" s="223">
        <v>2</v>
      </c>
      <c r="B8" s="68">
        <v>5</v>
      </c>
      <c r="C8" s="162"/>
      <c r="D8" s="124"/>
      <c r="E8" s="149"/>
      <c r="F8" s="150"/>
      <c r="G8" s="92"/>
      <c r="H8" s="92"/>
      <c r="I8" s="92"/>
      <c r="J8" s="92"/>
      <c r="K8" s="97"/>
      <c r="L8" s="126"/>
      <c r="M8" s="96"/>
      <c r="N8" s="97"/>
      <c r="O8" s="96"/>
      <c r="P8" s="92"/>
      <c r="Q8" s="97"/>
      <c r="R8" s="123"/>
      <c r="S8" s="119"/>
      <c r="T8" s="119"/>
      <c r="U8" s="239"/>
      <c r="V8" s="239"/>
      <c r="W8" s="119"/>
      <c r="X8" s="120"/>
      <c r="Y8" s="94" t="s">
        <v>181</v>
      </c>
      <c r="Z8" s="226">
        <f t="shared" si="0"/>
        <v>0</v>
      </c>
    </row>
    <row r="9" spans="1:26" x14ac:dyDescent="0.25">
      <c r="A9" s="223"/>
      <c r="B9" s="65">
        <v>6</v>
      </c>
      <c r="C9" s="60">
        <f>C8</f>
        <v>0</v>
      </c>
      <c r="D9" s="18">
        <f>D8</f>
        <v>0</v>
      </c>
      <c r="E9" s="151"/>
      <c r="F9" s="152"/>
      <c r="G9" s="140"/>
      <c r="H9" s="140"/>
      <c r="I9" s="140"/>
      <c r="J9" s="140"/>
      <c r="K9" s="124"/>
      <c r="L9" s="153"/>
      <c r="M9" s="144"/>
      <c r="N9" s="145"/>
      <c r="O9" s="144"/>
      <c r="P9" s="140"/>
      <c r="Q9" s="145"/>
      <c r="R9" s="144"/>
      <c r="S9" s="140"/>
      <c r="T9" s="140"/>
      <c r="U9" s="146"/>
      <c r="V9" s="146"/>
      <c r="W9" s="140"/>
      <c r="X9" s="141"/>
      <c r="Y9" s="142" t="s">
        <v>181</v>
      </c>
      <c r="Z9" s="226">
        <f t="shared" si="0"/>
        <v>0</v>
      </c>
    </row>
    <row r="10" spans="1:26" x14ac:dyDescent="0.25">
      <c r="A10" s="223"/>
      <c r="B10" s="65">
        <v>7</v>
      </c>
      <c r="C10" s="60">
        <f t="shared" ref="C10:C11" si="3">C9</f>
        <v>0</v>
      </c>
      <c r="D10" s="18">
        <f t="shared" ref="D10:D11" si="4">D9</f>
        <v>0</v>
      </c>
      <c r="E10" s="151"/>
      <c r="F10" s="152"/>
      <c r="G10" s="140"/>
      <c r="H10" s="140"/>
      <c r="I10" s="140"/>
      <c r="J10" s="140"/>
      <c r="K10" s="145"/>
      <c r="L10" s="153"/>
      <c r="M10" s="144"/>
      <c r="N10" s="145"/>
      <c r="O10" s="144"/>
      <c r="P10" s="140"/>
      <c r="Q10" s="145"/>
      <c r="R10" s="144"/>
      <c r="S10" s="140"/>
      <c r="T10" s="140"/>
      <c r="U10" s="146"/>
      <c r="V10" s="146"/>
      <c r="W10" s="140"/>
      <c r="X10" s="141"/>
      <c r="Y10" s="142" t="s">
        <v>181</v>
      </c>
      <c r="Z10" s="226">
        <f t="shared" si="0"/>
        <v>0</v>
      </c>
    </row>
    <row r="11" spans="1:26" ht="15.75" thickBot="1" x14ac:dyDescent="0.3">
      <c r="A11" s="223"/>
      <c r="B11" s="66">
        <v>8</v>
      </c>
      <c r="C11" s="69">
        <f t="shared" si="3"/>
        <v>0</v>
      </c>
      <c r="D11" s="21">
        <f t="shared" si="4"/>
        <v>0</v>
      </c>
      <c r="E11" s="157"/>
      <c r="F11" s="158"/>
      <c r="G11" s="110"/>
      <c r="H11" s="110"/>
      <c r="I11" s="110"/>
      <c r="J11" s="110"/>
      <c r="K11" s="124"/>
      <c r="L11" s="159"/>
      <c r="M11" s="114"/>
      <c r="N11" s="115"/>
      <c r="O11" s="114"/>
      <c r="P11" s="110"/>
      <c r="Q11" s="115"/>
      <c r="R11" s="114"/>
      <c r="S11" s="110"/>
      <c r="T11" s="110"/>
      <c r="U11" s="116"/>
      <c r="V11" s="116"/>
      <c r="W11" s="110"/>
      <c r="X11" s="111"/>
      <c r="Y11" s="112" t="s">
        <v>181</v>
      </c>
      <c r="Z11" s="226">
        <f t="shared" si="0"/>
        <v>0</v>
      </c>
    </row>
    <row r="12" spans="1:26" x14ac:dyDescent="0.25">
      <c r="A12" s="222">
        <v>3</v>
      </c>
      <c r="B12" s="64">
        <v>9</v>
      </c>
      <c r="C12" s="135"/>
      <c r="D12" s="97"/>
      <c r="E12" s="160"/>
      <c r="F12" s="161"/>
      <c r="G12" s="119"/>
      <c r="H12" s="119"/>
      <c r="I12" s="119"/>
      <c r="J12" s="119"/>
      <c r="K12" s="97"/>
      <c r="L12" s="128"/>
      <c r="M12" s="96"/>
      <c r="N12" s="97"/>
      <c r="O12" s="96"/>
      <c r="P12" s="92"/>
      <c r="Q12" s="97"/>
      <c r="R12" s="96"/>
      <c r="S12" s="92"/>
      <c r="T12" s="119"/>
      <c r="U12" s="239"/>
      <c r="V12" s="239"/>
      <c r="W12" s="119"/>
      <c r="X12" s="120"/>
      <c r="Y12" s="121" t="s">
        <v>181</v>
      </c>
      <c r="Z12" s="226">
        <f t="shared" si="0"/>
        <v>0</v>
      </c>
    </row>
    <row r="13" spans="1:26" x14ac:dyDescent="0.25">
      <c r="A13" s="223"/>
      <c r="B13" s="65">
        <v>10</v>
      </c>
      <c r="C13" s="60">
        <f>C12</f>
        <v>0</v>
      </c>
      <c r="D13" s="18">
        <f>D12</f>
        <v>0</v>
      </c>
      <c r="E13" s="151"/>
      <c r="F13" s="152"/>
      <c r="G13" s="140"/>
      <c r="H13" s="140"/>
      <c r="I13" s="140"/>
      <c r="J13" s="140"/>
      <c r="K13" s="124"/>
      <c r="L13" s="153"/>
      <c r="M13" s="144"/>
      <c r="N13" s="145"/>
      <c r="O13" s="144"/>
      <c r="P13" s="140"/>
      <c r="Q13" s="145"/>
      <c r="R13" s="144"/>
      <c r="S13" s="140"/>
      <c r="T13" s="140"/>
      <c r="U13" s="146"/>
      <c r="V13" s="146"/>
      <c r="W13" s="140"/>
      <c r="X13" s="141"/>
      <c r="Y13" s="142" t="s">
        <v>181</v>
      </c>
      <c r="Z13" s="226">
        <f t="shared" si="0"/>
        <v>0</v>
      </c>
    </row>
    <row r="14" spans="1:26" x14ac:dyDescent="0.25">
      <c r="A14" s="223"/>
      <c r="B14" s="65">
        <v>11</v>
      </c>
      <c r="C14" s="60">
        <f t="shared" ref="C14:C15" si="5">C13</f>
        <v>0</v>
      </c>
      <c r="D14" s="18">
        <f t="shared" ref="D14:D15" si="6">D13</f>
        <v>0</v>
      </c>
      <c r="E14" s="151"/>
      <c r="F14" s="152"/>
      <c r="G14" s="140"/>
      <c r="H14" s="140"/>
      <c r="I14" s="140"/>
      <c r="J14" s="140"/>
      <c r="K14" s="145"/>
      <c r="L14" s="153"/>
      <c r="M14" s="144"/>
      <c r="N14" s="145"/>
      <c r="O14" s="144"/>
      <c r="P14" s="140"/>
      <c r="Q14" s="145"/>
      <c r="R14" s="144"/>
      <c r="S14" s="140"/>
      <c r="T14" s="140"/>
      <c r="U14" s="146"/>
      <c r="V14" s="146"/>
      <c r="W14" s="140"/>
      <c r="X14" s="141"/>
      <c r="Y14" s="142" t="s">
        <v>181</v>
      </c>
      <c r="Z14" s="226">
        <f t="shared" si="0"/>
        <v>0</v>
      </c>
    </row>
    <row r="15" spans="1:26" ht="15.75" thickBot="1" x14ac:dyDescent="0.3">
      <c r="A15" s="224"/>
      <c r="B15" s="67">
        <v>12</v>
      </c>
      <c r="C15" s="61">
        <f t="shared" si="5"/>
        <v>0</v>
      </c>
      <c r="D15" s="19">
        <f t="shared" si="6"/>
        <v>0</v>
      </c>
      <c r="E15" s="154"/>
      <c r="F15" s="155"/>
      <c r="G15" s="101"/>
      <c r="H15" s="101"/>
      <c r="I15" s="101"/>
      <c r="J15" s="101"/>
      <c r="K15" s="124"/>
      <c r="L15" s="156"/>
      <c r="M15" s="114"/>
      <c r="N15" s="115"/>
      <c r="O15" s="114"/>
      <c r="P15" s="110"/>
      <c r="Q15" s="115"/>
      <c r="R15" s="114"/>
      <c r="S15" s="110"/>
      <c r="T15" s="101"/>
      <c r="U15" s="116"/>
      <c r="V15" s="116"/>
      <c r="W15" s="101"/>
      <c r="X15" s="102"/>
      <c r="Y15" s="103" t="s">
        <v>181</v>
      </c>
      <c r="Z15" s="226">
        <f t="shared" si="0"/>
        <v>0</v>
      </c>
    </row>
    <row r="16" spans="1:26" x14ac:dyDescent="0.25">
      <c r="A16" s="223">
        <v>4</v>
      </c>
      <c r="B16" s="68">
        <v>13</v>
      </c>
      <c r="C16" s="162"/>
      <c r="D16" s="124"/>
      <c r="E16" s="149"/>
      <c r="F16" s="150"/>
      <c r="G16" s="92"/>
      <c r="H16" s="92"/>
      <c r="I16" s="92"/>
      <c r="J16" s="92"/>
      <c r="K16" s="97"/>
      <c r="L16" s="126"/>
      <c r="M16" s="96"/>
      <c r="N16" s="97"/>
      <c r="O16" s="96"/>
      <c r="P16" s="92"/>
      <c r="Q16" s="97"/>
      <c r="R16" s="96"/>
      <c r="S16" s="92"/>
      <c r="T16" s="92"/>
      <c r="U16" s="239"/>
      <c r="V16" s="239"/>
      <c r="W16" s="92"/>
      <c r="X16" s="93"/>
      <c r="Y16" s="94" t="s">
        <v>181</v>
      </c>
      <c r="Z16" s="226">
        <f t="shared" si="0"/>
        <v>0</v>
      </c>
    </row>
    <row r="17" spans="1:26" x14ac:dyDescent="0.25">
      <c r="A17" s="223"/>
      <c r="B17" s="65">
        <v>14</v>
      </c>
      <c r="C17" s="60">
        <f>C16</f>
        <v>0</v>
      </c>
      <c r="D17" s="18">
        <f>D16</f>
        <v>0</v>
      </c>
      <c r="E17" s="151"/>
      <c r="F17" s="152"/>
      <c r="G17" s="140"/>
      <c r="H17" s="140"/>
      <c r="I17" s="140"/>
      <c r="J17" s="140"/>
      <c r="K17" s="124"/>
      <c r="L17" s="153"/>
      <c r="M17" s="144"/>
      <c r="N17" s="145"/>
      <c r="O17" s="144"/>
      <c r="P17" s="140"/>
      <c r="Q17" s="145"/>
      <c r="R17" s="144"/>
      <c r="S17" s="140"/>
      <c r="T17" s="140"/>
      <c r="U17" s="146"/>
      <c r="V17" s="146"/>
      <c r="W17" s="140"/>
      <c r="X17" s="141"/>
      <c r="Y17" s="142" t="s">
        <v>181</v>
      </c>
      <c r="Z17" s="226">
        <f t="shared" si="0"/>
        <v>0</v>
      </c>
    </row>
    <row r="18" spans="1:26" x14ac:dyDescent="0.25">
      <c r="A18" s="223"/>
      <c r="B18" s="65">
        <v>15</v>
      </c>
      <c r="C18" s="60">
        <f t="shared" ref="C18:C19" si="7">C17</f>
        <v>0</v>
      </c>
      <c r="D18" s="18">
        <f t="shared" ref="D18:D19" si="8">D17</f>
        <v>0</v>
      </c>
      <c r="E18" s="151"/>
      <c r="F18" s="152"/>
      <c r="G18" s="140"/>
      <c r="H18" s="140"/>
      <c r="I18" s="140"/>
      <c r="J18" s="140"/>
      <c r="K18" s="145"/>
      <c r="L18" s="153"/>
      <c r="M18" s="144"/>
      <c r="N18" s="145"/>
      <c r="O18" s="144"/>
      <c r="P18" s="140"/>
      <c r="Q18" s="145"/>
      <c r="R18" s="144"/>
      <c r="S18" s="140"/>
      <c r="T18" s="140"/>
      <c r="U18" s="146"/>
      <c r="V18" s="146"/>
      <c r="W18" s="140"/>
      <c r="X18" s="141"/>
      <c r="Y18" s="142" t="s">
        <v>181</v>
      </c>
      <c r="Z18" s="226">
        <f t="shared" si="0"/>
        <v>0</v>
      </c>
    </row>
    <row r="19" spans="1:26" ht="15.75" thickBot="1" x14ac:dyDescent="0.3">
      <c r="A19" s="223"/>
      <c r="B19" s="66">
        <v>16</v>
      </c>
      <c r="C19" s="69">
        <f t="shared" si="7"/>
        <v>0</v>
      </c>
      <c r="D19" s="21">
        <f t="shared" si="8"/>
        <v>0</v>
      </c>
      <c r="E19" s="157"/>
      <c r="F19" s="158"/>
      <c r="G19" s="110"/>
      <c r="H19" s="110"/>
      <c r="I19" s="110"/>
      <c r="J19" s="110"/>
      <c r="K19" s="124"/>
      <c r="L19" s="159"/>
      <c r="M19" s="114"/>
      <c r="N19" s="115"/>
      <c r="O19" s="114"/>
      <c r="P19" s="110"/>
      <c r="Q19" s="115"/>
      <c r="R19" s="114"/>
      <c r="S19" s="110"/>
      <c r="T19" s="110"/>
      <c r="U19" s="116"/>
      <c r="V19" s="116"/>
      <c r="W19" s="110"/>
      <c r="X19" s="111"/>
      <c r="Y19" s="112" t="s">
        <v>181</v>
      </c>
      <c r="Z19" s="226">
        <f t="shared" si="0"/>
        <v>0</v>
      </c>
    </row>
    <row r="20" spans="1:26" x14ac:dyDescent="0.25">
      <c r="A20" s="222">
        <v>5</v>
      </c>
      <c r="B20" s="64">
        <v>17</v>
      </c>
      <c r="C20" s="135"/>
      <c r="D20" s="97"/>
      <c r="E20" s="160"/>
      <c r="F20" s="161"/>
      <c r="G20" s="119"/>
      <c r="H20" s="119"/>
      <c r="I20" s="119"/>
      <c r="J20" s="119"/>
      <c r="K20" s="97"/>
      <c r="L20" s="128"/>
      <c r="M20" s="96"/>
      <c r="N20" s="97"/>
      <c r="O20" s="96"/>
      <c r="P20" s="92"/>
      <c r="Q20" s="97"/>
      <c r="R20" s="96"/>
      <c r="S20" s="92"/>
      <c r="T20" s="119"/>
      <c r="U20" s="239"/>
      <c r="V20" s="239"/>
      <c r="W20" s="119"/>
      <c r="X20" s="120"/>
      <c r="Y20" s="121" t="s">
        <v>181</v>
      </c>
      <c r="Z20" s="226">
        <f t="shared" si="0"/>
        <v>0</v>
      </c>
    </row>
    <row r="21" spans="1:26" x14ac:dyDescent="0.25">
      <c r="A21" s="223"/>
      <c r="B21" s="65">
        <v>18</v>
      </c>
      <c r="C21" s="60">
        <f>C20</f>
        <v>0</v>
      </c>
      <c r="D21" s="18">
        <f>D20</f>
        <v>0</v>
      </c>
      <c r="E21" s="151"/>
      <c r="F21" s="152"/>
      <c r="G21" s="140"/>
      <c r="H21" s="140"/>
      <c r="I21" s="140"/>
      <c r="J21" s="140"/>
      <c r="K21" s="124"/>
      <c r="L21" s="153"/>
      <c r="M21" s="144"/>
      <c r="N21" s="145"/>
      <c r="O21" s="144"/>
      <c r="P21" s="140"/>
      <c r="Q21" s="145"/>
      <c r="R21" s="144"/>
      <c r="S21" s="140"/>
      <c r="T21" s="140"/>
      <c r="U21" s="146"/>
      <c r="V21" s="146"/>
      <c r="W21" s="140"/>
      <c r="X21" s="141"/>
      <c r="Y21" s="142" t="s">
        <v>181</v>
      </c>
      <c r="Z21" s="226">
        <f t="shared" si="0"/>
        <v>0</v>
      </c>
    </row>
    <row r="22" spans="1:26" x14ac:dyDescent="0.25">
      <c r="A22" s="223"/>
      <c r="B22" s="65">
        <v>19</v>
      </c>
      <c r="C22" s="60">
        <f t="shared" ref="C22:C23" si="9">C21</f>
        <v>0</v>
      </c>
      <c r="D22" s="18">
        <f t="shared" ref="D22:D23" si="10">D21</f>
        <v>0</v>
      </c>
      <c r="E22" s="151"/>
      <c r="F22" s="152"/>
      <c r="G22" s="140"/>
      <c r="H22" s="140"/>
      <c r="I22" s="140"/>
      <c r="J22" s="140"/>
      <c r="K22" s="145"/>
      <c r="L22" s="153"/>
      <c r="M22" s="144"/>
      <c r="N22" s="145"/>
      <c r="O22" s="144"/>
      <c r="P22" s="140"/>
      <c r="Q22" s="145"/>
      <c r="R22" s="144"/>
      <c r="S22" s="140"/>
      <c r="T22" s="140"/>
      <c r="U22" s="146"/>
      <c r="V22" s="146"/>
      <c r="W22" s="140"/>
      <c r="X22" s="141"/>
      <c r="Y22" s="142" t="s">
        <v>181</v>
      </c>
      <c r="Z22" s="226">
        <f t="shared" si="0"/>
        <v>0</v>
      </c>
    </row>
    <row r="23" spans="1:26" ht="15.75" thickBot="1" x14ac:dyDescent="0.3">
      <c r="A23" s="224"/>
      <c r="B23" s="67">
        <v>20</v>
      </c>
      <c r="C23" s="61">
        <f t="shared" si="9"/>
        <v>0</v>
      </c>
      <c r="D23" s="19">
        <f t="shared" si="10"/>
        <v>0</v>
      </c>
      <c r="E23" s="157"/>
      <c r="F23" s="158"/>
      <c r="G23" s="110"/>
      <c r="H23" s="110"/>
      <c r="I23" s="110"/>
      <c r="J23" s="110"/>
      <c r="K23" s="124"/>
      <c r="L23" s="159"/>
      <c r="M23" s="114"/>
      <c r="N23" s="115"/>
      <c r="O23" s="114"/>
      <c r="P23" s="110"/>
      <c r="Q23" s="115"/>
      <c r="R23" s="114"/>
      <c r="S23" s="110"/>
      <c r="T23" s="101"/>
      <c r="U23" s="116"/>
      <c r="V23" s="116"/>
      <c r="W23" s="101"/>
      <c r="X23" s="102"/>
      <c r="Y23" s="103" t="s">
        <v>181</v>
      </c>
      <c r="Z23" s="226">
        <f t="shared" si="0"/>
        <v>0</v>
      </c>
    </row>
    <row r="24" spans="1:26" ht="15.75" thickBot="1" x14ac:dyDescent="0.3">
      <c r="A24" s="223">
        <v>6</v>
      </c>
      <c r="B24" s="70">
        <v>21</v>
      </c>
      <c r="C24" s="162"/>
      <c r="D24" s="124"/>
      <c r="E24" s="160"/>
      <c r="F24" s="161"/>
      <c r="G24" s="119"/>
      <c r="H24" s="119"/>
      <c r="I24" s="119"/>
      <c r="J24" s="119"/>
      <c r="K24" s="97"/>
      <c r="L24" s="128"/>
      <c r="M24" s="96"/>
      <c r="N24" s="97"/>
      <c r="O24" s="96"/>
      <c r="P24" s="92"/>
      <c r="Q24" s="97"/>
      <c r="R24" s="96"/>
      <c r="S24" s="92"/>
      <c r="T24" s="92"/>
      <c r="U24" s="239"/>
      <c r="V24" s="239"/>
      <c r="W24" s="92"/>
      <c r="X24" s="93"/>
      <c r="Y24" s="94" t="s">
        <v>181</v>
      </c>
      <c r="Z24" s="226">
        <f t="shared" si="0"/>
        <v>0</v>
      </c>
    </row>
    <row r="25" spans="1:26" ht="15.75" thickBot="1" x14ac:dyDescent="0.3">
      <c r="A25" s="223"/>
      <c r="B25" s="67">
        <v>22</v>
      </c>
      <c r="C25" s="60">
        <f>C24</f>
        <v>0</v>
      </c>
      <c r="D25" s="18">
        <f>D24</f>
        <v>0</v>
      </c>
      <c r="E25" s="151"/>
      <c r="F25" s="152"/>
      <c r="G25" s="140"/>
      <c r="H25" s="140"/>
      <c r="I25" s="140"/>
      <c r="J25" s="140"/>
      <c r="K25" s="124"/>
      <c r="L25" s="153"/>
      <c r="M25" s="144"/>
      <c r="N25" s="145"/>
      <c r="O25" s="144"/>
      <c r="P25" s="140"/>
      <c r="Q25" s="145"/>
      <c r="R25" s="144"/>
      <c r="S25" s="140"/>
      <c r="T25" s="140"/>
      <c r="U25" s="146"/>
      <c r="V25" s="146"/>
      <c r="W25" s="140"/>
      <c r="X25" s="141"/>
      <c r="Y25" s="142" t="s">
        <v>181</v>
      </c>
      <c r="Z25" s="226">
        <f t="shared" si="0"/>
        <v>0</v>
      </c>
    </row>
    <row r="26" spans="1:26" ht="15.75" thickBot="1" x14ac:dyDescent="0.3">
      <c r="A26" s="223"/>
      <c r="B26" s="67">
        <v>23</v>
      </c>
      <c r="C26" s="60">
        <f t="shared" ref="C26:C27" si="11">C25</f>
        <v>0</v>
      </c>
      <c r="D26" s="18">
        <f t="shared" ref="D26:D27" si="12">D25</f>
        <v>0</v>
      </c>
      <c r="E26" s="151"/>
      <c r="F26" s="152"/>
      <c r="G26" s="140"/>
      <c r="H26" s="140"/>
      <c r="I26" s="140"/>
      <c r="J26" s="140"/>
      <c r="K26" s="145"/>
      <c r="L26" s="153"/>
      <c r="M26" s="144"/>
      <c r="N26" s="145"/>
      <c r="O26" s="144"/>
      <c r="P26" s="140"/>
      <c r="Q26" s="145"/>
      <c r="R26" s="144"/>
      <c r="S26" s="140"/>
      <c r="T26" s="140"/>
      <c r="U26" s="146"/>
      <c r="V26" s="146"/>
      <c r="W26" s="140"/>
      <c r="X26" s="141"/>
      <c r="Y26" s="142" t="s">
        <v>181</v>
      </c>
      <c r="Z26" s="226">
        <f t="shared" si="0"/>
        <v>0</v>
      </c>
    </row>
    <row r="27" spans="1:26" ht="15.75" thickBot="1" x14ac:dyDescent="0.3">
      <c r="A27" s="223"/>
      <c r="B27" s="66">
        <v>24</v>
      </c>
      <c r="C27" s="69">
        <f t="shared" si="11"/>
        <v>0</v>
      </c>
      <c r="D27" s="21">
        <f t="shared" si="12"/>
        <v>0</v>
      </c>
      <c r="E27" s="157"/>
      <c r="F27" s="158"/>
      <c r="G27" s="110"/>
      <c r="H27" s="110"/>
      <c r="I27" s="110"/>
      <c r="J27" s="110"/>
      <c r="K27" s="124"/>
      <c r="L27" s="159"/>
      <c r="M27" s="114"/>
      <c r="N27" s="115"/>
      <c r="O27" s="114"/>
      <c r="P27" s="110"/>
      <c r="Q27" s="115"/>
      <c r="R27" s="114"/>
      <c r="S27" s="110"/>
      <c r="T27" s="110"/>
      <c r="U27" s="116"/>
      <c r="V27" s="116"/>
      <c r="W27" s="110"/>
      <c r="X27" s="111"/>
      <c r="Y27" s="112" t="s">
        <v>181</v>
      </c>
      <c r="Z27" s="226">
        <f t="shared" si="0"/>
        <v>0</v>
      </c>
    </row>
    <row r="28" spans="1:26" ht="15.75" thickBot="1" x14ac:dyDescent="0.3">
      <c r="A28" s="222">
        <v>7</v>
      </c>
      <c r="B28" s="71">
        <v>25</v>
      </c>
      <c r="C28" s="135"/>
      <c r="D28" s="97"/>
      <c r="E28" s="160"/>
      <c r="F28" s="161"/>
      <c r="G28" s="119"/>
      <c r="H28" s="119"/>
      <c r="I28" s="119"/>
      <c r="J28" s="119"/>
      <c r="K28" s="97"/>
      <c r="L28" s="128"/>
      <c r="M28" s="96"/>
      <c r="N28" s="97"/>
      <c r="O28" s="96"/>
      <c r="P28" s="92"/>
      <c r="Q28" s="97"/>
      <c r="R28" s="96"/>
      <c r="S28" s="92"/>
      <c r="T28" s="119"/>
      <c r="U28" s="239"/>
      <c r="V28" s="239"/>
      <c r="W28" s="119"/>
      <c r="X28" s="120"/>
      <c r="Y28" s="121" t="s">
        <v>181</v>
      </c>
      <c r="Z28" s="226">
        <f t="shared" si="0"/>
        <v>0</v>
      </c>
    </row>
    <row r="29" spans="1:26" ht="15.75" thickBot="1" x14ac:dyDescent="0.3">
      <c r="A29" s="223"/>
      <c r="B29" s="67">
        <v>26</v>
      </c>
      <c r="C29" s="60">
        <f>C28</f>
        <v>0</v>
      </c>
      <c r="D29" s="18">
        <f>D28</f>
        <v>0</v>
      </c>
      <c r="E29" s="151"/>
      <c r="F29" s="152"/>
      <c r="G29" s="140"/>
      <c r="H29" s="140"/>
      <c r="I29" s="140"/>
      <c r="J29" s="140"/>
      <c r="K29" s="124"/>
      <c r="L29" s="153"/>
      <c r="M29" s="144"/>
      <c r="N29" s="145"/>
      <c r="O29" s="144"/>
      <c r="P29" s="140"/>
      <c r="Q29" s="145"/>
      <c r="R29" s="144"/>
      <c r="S29" s="140"/>
      <c r="T29" s="140"/>
      <c r="U29" s="146"/>
      <c r="V29" s="146"/>
      <c r="W29" s="140"/>
      <c r="X29" s="141"/>
      <c r="Y29" s="142" t="s">
        <v>181</v>
      </c>
      <c r="Z29" s="226">
        <f t="shared" si="0"/>
        <v>0</v>
      </c>
    </row>
    <row r="30" spans="1:26" ht="15.75" thickBot="1" x14ac:dyDescent="0.3">
      <c r="A30" s="223"/>
      <c r="B30" s="67">
        <v>27</v>
      </c>
      <c r="C30" s="60">
        <f t="shared" ref="C30:C31" si="13">C29</f>
        <v>0</v>
      </c>
      <c r="D30" s="18">
        <f t="shared" ref="D30:D31" si="14">D29</f>
        <v>0</v>
      </c>
      <c r="E30" s="151"/>
      <c r="F30" s="152"/>
      <c r="G30" s="140"/>
      <c r="H30" s="140"/>
      <c r="I30" s="140"/>
      <c r="J30" s="140"/>
      <c r="K30" s="145"/>
      <c r="L30" s="153"/>
      <c r="M30" s="144"/>
      <c r="N30" s="145"/>
      <c r="O30" s="144"/>
      <c r="P30" s="140"/>
      <c r="Q30" s="145"/>
      <c r="R30" s="144"/>
      <c r="S30" s="140"/>
      <c r="T30" s="140"/>
      <c r="U30" s="146"/>
      <c r="V30" s="146"/>
      <c r="W30" s="140"/>
      <c r="X30" s="141"/>
      <c r="Y30" s="142" t="s">
        <v>181</v>
      </c>
      <c r="Z30" s="226">
        <f t="shared" si="0"/>
        <v>0</v>
      </c>
    </row>
    <row r="31" spans="1:26" ht="15.75" thickBot="1" x14ac:dyDescent="0.3">
      <c r="A31" s="224"/>
      <c r="B31" s="67">
        <v>28</v>
      </c>
      <c r="C31" s="61">
        <f t="shared" si="13"/>
        <v>0</v>
      </c>
      <c r="D31" s="19">
        <f t="shared" si="14"/>
        <v>0</v>
      </c>
      <c r="E31" s="154"/>
      <c r="F31" s="155"/>
      <c r="G31" s="101"/>
      <c r="H31" s="101"/>
      <c r="I31" s="101"/>
      <c r="J31" s="101"/>
      <c r="K31" s="124"/>
      <c r="L31" s="156"/>
      <c r="M31" s="114"/>
      <c r="N31" s="115"/>
      <c r="O31" s="114"/>
      <c r="P31" s="110"/>
      <c r="Q31" s="115"/>
      <c r="R31" s="114"/>
      <c r="S31" s="110"/>
      <c r="T31" s="101"/>
      <c r="U31" s="116"/>
      <c r="V31" s="116"/>
      <c r="W31" s="101"/>
      <c r="X31" s="102"/>
      <c r="Y31" s="103" t="s">
        <v>181</v>
      </c>
      <c r="Z31" s="226">
        <f t="shared" si="0"/>
        <v>0</v>
      </c>
    </row>
    <row r="32" spans="1:26" ht="15.75" thickBot="1" x14ac:dyDescent="0.3">
      <c r="A32" s="223">
        <v>8</v>
      </c>
      <c r="B32" s="70">
        <v>29</v>
      </c>
      <c r="C32" s="162"/>
      <c r="D32" s="124"/>
      <c r="E32" s="149"/>
      <c r="F32" s="150"/>
      <c r="G32" s="92"/>
      <c r="H32" s="92"/>
      <c r="I32" s="92"/>
      <c r="J32" s="92"/>
      <c r="K32" s="97"/>
      <c r="L32" s="126"/>
      <c r="M32" s="96"/>
      <c r="N32" s="97"/>
      <c r="O32" s="96"/>
      <c r="P32" s="92"/>
      <c r="Q32" s="97"/>
      <c r="R32" s="96"/>
      <c r="S32" s="92"/>
      <c r="T32" s="92"/>
      <c r="U32" s="239"/>
      <c r="V32" s="239"/>
      <c r="W32" s="92"/>
      <c r="X32" s="93"/>
      <c r="Y32" s="94" t="s">
        <v>181</v>
      </c>
      <c r="Z32" s="226">
        <f t="shared" si="0"/>
        <v>0</v>
      </c>
    </row>
    <row r="33" spans="1:26" ht="15.75" thickBot="1" x14ac:dyDescent="0.3">
      <c r="A33" s="223"/>
      <c r="B33" s="67">
        <v>30</v>
      </c>
      <c r="C33" s="60">
        <f>C32</f>
        <v>0</v>
      </c>
      <c r="D33" s="18">
        <f>D32</f>
        <v>0</v>
      </c>
      <c r="E33" s="151"/>
      <c r="F33" s="152"/>
      <c r="G33" s="140"/>
      <c r="H33" s="140"/>
      <c r="I33" s="140"/>
      <c r="J33" s="140"/>
      <c r="K33" s="124"/>
      <c r="L33" s="153"/>
      <c r="M33" s="144"/>
      <c r="N33" s="145"/>
      <c r="O33" s="144"/>
      <c r="P33" s="140"/>
      <c r="Q33" s="145"/>
      <c r="R33" s="144"/>
      <c r="S33" s="140"/>
      <c r="T33" s="140"/>
      <c r="U33" s="146"/>
      <c r="V33" s="146"/>
      <c r="W33" s="140"/>
      <c r="X33" s="141"/>
      <c r="Y33" s="142" t="s">
        <v>181</v>
      </c>
      <c r="Z33" s="226">
        <f t="shared" si="0"/>
        <v>0</v>
      </c>
    </row>
    <row r="34" spans="1:26" ht="15.75" thickBot="1" x14ac:dyDescent="0.3">
      <c r="A34" s="223"/>
      <c r="B34" s="67">
        <v>31</v>
      </c>
      <c r="C34" s="60">
        <f t="shared" ref="C34:C35" si="15">C33</f>
        <v>0</v>
      </c>
      <c r="D34" s="18">
        <f t="shared" ref="D34:D35" si="16">D33</f>
        <v>0</v>
      </c>
      <c r="E34" s="151"/>
      <c r="F34" s="152"/>
      <c r="G34" s="140"/>
      <c r="H34" s="140"/>
      <c r="I34" s="140"/>
      <c r="J34" s="140"/>
      <c r="K34" s="145"/>
      <c r="L34" s="153"/>
      <c r="M34" s="144"/>
      <c r="N34" s="145"/>
      <c r="O34" s="144"/>
      <c r="P34" s="140"/>
      <c r="Q34" s="145"/>
      <c r="R34" s="144"/>
      <c r="S34" s="140"/>
      <c r="T34" s="140"/>
      <c r="U34" s="146"/>
      <c r="V34" s="146"/>
      <c r="W34" s="140"/>
      <c r="X34" s="141"/>
      <c r="Y34" s="142" t="s">
        <v>181</v>
      </c>
      <c r="Z34" s="226">
        <f t="shared" si="0"/>
        <v>0</v>
      </c>
    </row>
    <row r="35" spans="1:26" ht="15.75" thickBot="1" x14ac:dyDescent="0.3">
      <c r="A35" s="223"/>
      <c r="B35" s="66">
        <v>32</v>
      </c>
      <c r="C35" s="69">
        <f t="shared" si="15"/>
        <v>0</v>
      </c>
      <c r="D35" s="21">
        <f t="shared" si="16"/>
        <v>0</v>
      </c>
      <c r="E35" s="157"/>
      <c r="F35" s="158"/>
      <c r="G35" s="110"/>
      <c r="H35" s="110"/>
      <c r="I35" s="110"/>
      <c r="J35" s="110"/>
      <c r="K35" s="124"/>
      <c r="L35" s="159"/>
      <c r="M35" s="114"/>
      <c r="N35" s="115"/>
      <c r="O35" s="114"/>
      <c r="P35" s="110"/>
      <c r="Q35" s="115"/>
      <c r="R35" s="114"/>
      <c r="S35" s="110"/>
      <c r="T35" s="110"/>
      <c r="U35" s="116"/>
      <c r="V35" s="116"/>
      <c r="W35" s="110"/>
      <c r="X35" s="111"/>
      <c r="Y35" s="112" t="s">
        <v>181</v>
      </c>
      <c r="Z35" s="226">
        <f t="shared" si="0"/>
        <v>0</v>
      </c>
    </row>
    <row r="36" spans="1:26" ht="15.75" thickBot="1" x14ac:dyDescent="0.3">
      <c r="A36" s="222">
        <v>9</v>
      </c>
      <c r="B36" s="71">
        <v>33</v>
      </c>
      <c r="C36" s="135"/>
      <c r="D36" s="97"/>
      <c r="E36" s="160"/>
      <c r="F36" s="161"/>
      <c r="G36" s="119"/>
      <c r="H36" s="119"/>
      <c r="I36" s="119"/>
      <c r="J36" s="119"/>
      <c r="K36" s="97"/>
      <c r="L36" s="128"/>
      <c r="M36" s="96"/>
      <c r="N36" s="97"/>
      <c r="O36" s="96"/>
      <c r="P36" s="92"/>
      <c r="Q36" s="97"/>
      <c r="R36" s="96"/>
      <c r="S36" s="92"/>
      <c r="T36" s="119"/>
      <c r="U36" s="239"/>
      <c r="V36" s="239"/>
      <c r="W36" s="119"/>
      <c r="X36" s="120"/>
      <c r="Y36" s="121" t="s">
        <v>181</v>
      </c>
      <c r="Z36" s="226">
        <f t="shared" ref="Z36:Z67" si="17">IF(COUNTA(B36:Y36)=24,1,0)</f>
        <v>0</v>
      </c>
    </row>
    <row r="37" spans="1:26" ht="15.75" thickBot="1" x14ac:dyDescent="0.3">
      <c r="A37" s="223"/>
      <c r="B37" s="67">
        <v>34</v>
      </c>
      <c r="C37" s="60">
        <f>C36</f>
        <v>0</v>
      </c>
      <c r="D37" s="18">
        <f>D36</f>
        <v>0</v>
      </c>
      <c r="E37" s="151"/>
      <c r="F37" s="152"/>
      <c r="G37" s="140"/>
      <c r="H37" s="140"/>
      <c r="I37" s="140"/>
      <c r="J37" s="140"/>
      <c r="K37" s="124"/>
      <c r="L37" s="153"/>
      <c r="M37" s="144"/>
      <c r="N37" s="145"/>
      <c r="O37" s="144"/>
      <c r="P37" s="140"/>
      <c r="Q37" s="145"/>
      <c r="R37" s="144"/>
      <c r="S37" s="140"/>
      <c r="T37" s="140"/>
      <c r="U37" s="146"/>
      <c r="V37" s="146"/>
      <c r="W37" s="140"/>
      <c r="X37" s="141"/>
      <c r="Y37" s="142" t="s">
        <v>181</v>
      </c>
      <c r="Z37" s="226">
        <f t="shared" si="17"/>
        <v>0</v>
      </c>
    </row>
    <row r="38" spans="1:26" ht="15.75" thickBot="1" x14ac:dyDescent="0.3">
      <c r="A38" s="223"/>
      <c r="B38" s="67">
        <v>35</v>
      </c>
      <c r="C38" s="60">
        <f t="shared" ref="C38:C39" si="18">C37</f>
        <v>0</v>
      </c>
      <c r="D38" s="18">
        <f t="shared" ref="D38:D39" si="19">D37</f>
        <v>0</v>
      </c>
      <c r="E38" s="151"/>
      <c r="F38" s="152"/>
      <c r="G38" s="140"/>
      <c r="H38" s="140"/>
      <c r="I38" s="140"/>
      <c r="J38" s="140"/>
      <c r="K38" s="145"/>
      <c r="L38" s="153"/>
      <c r="M38" s="144"/>
      <c r="N38" s="145"/>
      <c r="O38" s="144"/>
      <c r="P38" s="140"/>
      <c r="Q38" s="145"/>
      <c r="R38" s="144"/>
      <c r="S38" s="140"/>
      <c r="T38" s="140"/>
      <c r="U38" s="146"/>
      <c r="V38" s="146"/>
      <c r="W38" s="140"/>
      <c r="X38" s="141"/>
      <c r="Y38" s="142" t="s">
        <v>181</v>
      </c>
      <c r="Z38" s="226">
        <f t="shared" si="17"/>
        <v>0</v>
      </c>
    </row>
    <row r="39" spans="1:26" ht="15.75" thickBot="1" x14ac:dyDescent="0.3">
      <c r="A39" s="224"/>
      <c r="B39" s="67">
        <v>36</v>
      </c>
      <c r="C39" s="61">
        <f t="shared" si="18"/>
        <v>0</v>
      </c>
      <c r="D39" s="19">
        <f t="shared" si="19"/>
        <v>0</v>
      </c>
      <c r="E39" s="157"/>
      <c r="F39" s="158"/>
      <c r="G39" s="110"/>
      <c r="H39" s="110"/>
      <c r="I39" s="110"/>
      <c r="J39" s="110"/>
      <c r="K39" s="124"/>
      <c r="L39" s="159"/>
      <c r="M39" s="114"/>
      <c r="N39" s="115"/>
      <c r="O39" s="114"/>
      <c r="P39" s="110"/>
      <c r="Q39" s="115"/>
      <c r="R39" s="114"/>
      <c r="S39" s="110"/>
      <c r="T39" s="101"/>
      <c r="U39" s="116"/>
      <c r="V39" s="116"/>
      <c r="W39" s="101"/>
      <c r="X39" s="102"/>
      <c r="Y39" s="103" t="s">
        <v>181</v>
      </c>
      <c r="Z39" s="226">
        <f t="shared" si="17"/>
        <v>0</v>
      </c>
    </row>
    <row r="40" spans="1:26" ht="15.75" thickBot="1" x14ac:dyDescent="0.3">
      <c r="A40" s="223">
        <v>10</v>
      </c>
      <c r="B40" s="70">
        <v>37</v>
      </c>
      <c r="C40" s="162"/>
      <c r="D40" s="124"/>
      <c r="E40" s="160"/>
      <c r="F40" s="161"/>
      <c r="G40" s="119"/>
      <c r="H40" s="119"/>
      <c r="I40" s="119"/>
      <c r="J40" s="119"/>
      <c r="K40" s="97"/>
      <c r="L40" s="128"/>
      <c r="M40" s="96"/>
      <c r="N40" s="97"/>
      <c r="O40" s="96"/>
      <c r="P40" s="92"/>
      <c r="Q40" s="97"/>
      <c r="R40" s="96"/>
      <c r="S40" s="92"/>
      <c r="T40" s="92"/>
      <c r="U40" s="239"/>
      <c r="V40" s="239"/>
      <c r="W40" s="92"/>
      <c r="X40" s="93"/>
      <c r="Y40" s="94" t="s">
        <v>181</v>
      </c>
      <c r="Z40" s="226">
        <f t="shared" si="17"/>
        <v>0</v>
      </c>
    </row>
    <row r="41" spans="1:26" ht="15.75" thickBot="1" x14ac:dyDescent="0.3">
      <c r="A41" s="223"/>
      <c r="B41" s="67">
        <v>38</v>
      </c>
      <c r="C41" s="60">
        <f>C40</f>
        <v>0</v>
      </c>
      <c r="D41" s="18">
        <f>D40</f>
        <v>0</v>
      </c>
      <c r="E41" s="151"/>
      <c r="F41" s="152"/>
      <c r="G41" s="140"/>
      <c r="H41" s="140"/>
      <c r="I41" s="140"/>
      <c r="J41" s="140"/>
      <c r="K41" s="124"/>
      <c r="L41" s="153"/>
      <c r="M41" s="144"/>
      <c r="N41" s="145"/>
      <c r="O41" s="144"/>
      <c r="P41" s="140"/>
      <c r="Q41" s="145"/>
      <c r="R41" s="144"/>
      <c r="S41" s="140"/>
      <c r="T41" s="140"/>
      <c r="U41" s="146"/>
      <c r="V41" s="146"/>
      <c r="W41" s="140"/>
      <c r="X41" s="141"/>
      <c r="Y41" s="142" t="s">
        <v>181</v>
      </c>
      <c r="Z41" s="226">
        <f t="shared" si="17"/>
        <v>0</v>
      </c>
    </row>
    <row r="42" spans="1:26" ht="15.75" thickBot="1" x14ac:dyDescent="0.3">
      <c r="A42" s="223"/>
      <c r="B42" s="67">
        <v>39</v>
      </c>
      <c r="C42" s="60">
        <f t="shared" ref="C42:C43" si="20">C41</f>
        <v>0</v>
      </c>
      <c r="D42" s="18">
        <f t="shared" ref="D42:D43" si="21">D41</f>
        <v>0</v>
      </c>
      <c r="E42" s="151"/>
      <c r="F42" s="152"/>
      <c r="G42" s="140"/>
      <c r="H42" s="140"/>
      <c r="I42" s="140"/>
      <c r="J42" s="140"/>
      <c r="K42" s="145"/>
      <c r="L42" s="153"/>
      <c r="M42" s="144"/>
      <c r="N42" s="145"/>
      <c r="O42" s="144"/>
      <c r="P42" s="140"/>
      <c r="Q42" s="145"/>
      <c r="R42" s="144"/>
      <c r="S42" s="140"/>
      <c r="T42" s="140"/>
      <c r="U42" s="146"/>
      <c r="V42" s="146"/>
      <c r="W42" s="140"/>
      <c r="X42" s="141"/>
      <c r="Y42" s="142" t="s">
        <v>181</v>
      </c>
      <c r="Z42" s="226">
        <f t="shared" si="17"/>
        <v>0</v>
      </c>
    </row>
    <row r="43" spans="1:26" ht="15.75" thickBot="1" x14ac:dyDescent="0.3">
      <c r="A43" s="223"/>
      <c r="B43" s="66">
        <v>40</v>
      </c>
      <c r="C43" s="69">
        <f t="shared" si="20"/>
        <v>0</v>
      </c>
      <c r="D43" s="21">
        <f t="shared" si="21"/>
        <v>0</v>
      </c>
      <c r="E43" s="157"/>
      <c r="F43" s="158"/>
      <c r="G43" s="110"/>
      <c r="H43" s="110"/>
      <c r="I43" s="110"/>
      <c r="J43" s="110"/>
      <c r="K43" s="124"/>
      <c r="L43" s="159"/>
      <c r="M43" s="114"/>
      <c r="N43" s="115"/>
      <c r="O43" s="114"/>
      <c r="P43" s="110"/>
      <c r="Q43" s="115"/>
      <c r="R43" s="114"/>
      <c r="S43" s="110"/>
      <c r="T43" s="110"/>
      <c r="U43" s="116"/>
      <c r="V43" s="116"/>
      <c r="W43" s="110"/>
      <c r="X43" s="111"/>
      <c r="Y43" s="112" t="s">
        <v>181</v>
      </c>
      <c r="Z43" s="226">
        <f t="shared" si="17"/>
        <v>0</v>
      </c>
    </row>
    <row r="44" spans="1:26" ht="15.75" thickBot="1" x14ac:dyDescent="0.3">
      <c r="A44" s="222">
        <v>11</v>
      </c>
      <c r="B44" s="71">
        <v>41</v>
      </c>
      <c r="C44" s="135"/>
      <c r="D44" s="97"/>
      <c r="E44" s="160"/>
      <c r="F44" s="161"/>
      <c r="G44" s="119"/>
      <c r="H44" s="119"/>
      <c r="I44" s="119"/>
      <c r="J44" s="119"/>
      <c r="K44" s="97"/>
      <c r="L44" s="128"/>
      <c r="M44" s="96"/>
      <c r="N44" s="97"/>
      <c r="O44" s="96"/>
      <c r="P44" s="92"/>
      <c r="Q44" s="97"/>
      <c r="R44" s="96"/>
      <c r="S44" s="92"/>
      <c r="T44" s="119"/>
      <c r="U44" s="239"/>
      <c r="V44" s="239"/>
      <c r="W44" s="119"/>
      <c r="X44" s="120"/>
      <c r="Y44" s="121" t="s">
        <v>181</v>
      </c>
      <c r="Z44" s="226">
        <f t="shared" si="17"/>
        <v>0</v>
      </c>
    </row>
    <row r="45" spans="1:26" ht="15.75" thickBot="1" x14ac:dyDescent="0.3">
      <c r="A45" s="223"/>
      <c r="B45" s="67">
        <v>42</v>
      </c>
      <c r="C45" s="60">
        <f>C44</f>
        <v>0</v>
      </c>
      <c r="D45" s="18">
        <f>D44</f>
        <v>0</v>
      </c>
      <c r="E45" s="151"/>
      <c r="F45" s="152"/>
      <c r="G45" s="140"/>
      <c r="H45" s="140"/>
      <c r="I45" s="140"/>
      <c r="J45" s="140"/>
      <c r="K45" s="124"/>
      <c r="L45" s="153"/>
      <c r="M45" s="144"/>
      <c r="N45" s="145"/>
      <c r="O45" s="144"/>
      <c r="P45" s="140"/>
      <c r="Q45" s="145"/>
      <c r="R45" s="144"/>
      <c r="S45" s="140"/>
      <c r="T45" s="140"/>
      <c r="U45" s="146"/>
      <c r="V45" s="146"/>
      <c r="W45" s="140"/>
      <c r="X45" s="141"/>
      <c r="Y45" s="142" t="s">
        <v>181</v>
      </c>
      <c r="Z45" s="226">
        <f t="shared" si="17"/>
        <v>0</v>
      </c>
    </row>
    <row r="46" spans="1:26" ht="15.75" thickBot="1" x14ac:dyDescent="0.3">
      <c r="A46" s="223"/>
      <c r="B46" s="67">
        <v>43</v>
      </c>
      <c r="C46" s="60">
        <f t="shared" ref="C46:C47" si="22">C45</f>
        <v>0</v>
      </c>
      <c r="D46" s="18">
        <f t="shared" ref="D46:D47" si="23">D45</f>
        <v>0</v>
      </c>
      <c r="E46" s="151"/>
      <c r="F46" s="152"/>
      <c r="G46" s="140"/>
      <c r="H46" s="140"/>
      <c r="I46" s="140"/>
      <c r="J46" s="140"/>
      <c r="K46" s="145"/>
      <c r="L46" s="153"/>
      <c r="M46" s="144"/>
      <c r="N46" s="145"/>
      <c r="O46" s="144"/>
      <c r="P46" s="140"/>
      <c r="Q46" s="145"/>
      <c r="R46" s="144"/>
      <c r="S46" s="140"/>
      <c r="T46" s="140"/>
      <c r="U46" s="146"/>
      <c r="V46" s="146"/>
      <c r="W46" s="140"/>
      <c r="X46" s="141"/>
      <c r="Y46" s="142" t="s">
        <v>181</v>
      </c>
      <c r="Z46" s="226">
        <f t="shared" si="17"/>
        <v>0</v>
      </c>
    </row>
    <row r="47" spans="1:26" ht="15.75" thickBot="1" x14ac:dyDescent="0.3">
      <c r="A47" s="224"/>
      <c r="B47" s="67">
        <v>44</v>
      </c>
      <c r="C47" s="61">
        <f t="shared" si="22"/>
        <v>0</v>
      </c>
      <c r="D47" s="19">
        <f t="shared" si="23"/>
        <v>0</v>
      </c>
      <c r="E47" s="154"/>
      <c r="F47" s="155"/>
      <c r="G47" s="101"/>
      <c r="H47" s="101"/>
      <c r="I47" s="101"/>
      <c r="J47" s="101"/>
      <c r="K47" s="124"/>
      <c r="L47" s="156"/>
      <c r="M47" s="114"/>
      <c r="N47" s="115"/>
      <c r="O47" s="114"/>
      <c r="P47" s="110"/>
      <c r="Q47" s="115"/>
      <c r="R47" s="114"/>
      <c r="S47" s="110"/>
      <c r="T47" s="101"/>
      <c r="U47" s="116"/>
      <c r="V47" s="116"/>
      <c r="W47" s="101"/>
      <c r="X47" s="102"/>
      <c r="Y47" s="103" t="s">
        <v>181</v>
      </c>
      <c r="Z47" s="226">
        <f t="shared" si="17"/>
        <v>0</v>
      </c>
    </row>
    <row r="48" spans="1:26" ht="15.75" thickBot="1" x14ac:dyDescent="0.3">
      <c r="A48" s="223">
        <v>12</v>
      </c>
      <c r="B48" s="70">
        <v>45</v>
      </c>
      <c r="C48" s="162"/>
      <c r="D48" s="124"/>
      <c r="E48" s="149"/>
      <c r="F48" s="150"/>
      <c r="G48" s="92"/>
      <c r="H48" s="92"/>
      <c r="I48" s="92"/>
      <c r="J48" s="92"/>
      <c r="K48" s="97"/>
      <c r="L48" s="126"/>
      <c r="M48" s="96"/>
      <c r="N48" s="97"/>
      <c r="O48" s="96"/>
      <c r="P48" s="92"/>
      <c r="Q48" s="97"/>
      <c r="R48" s="96"/>
      <c r="S48" s="92"/>
      <c r="T48" s="92"/>
      <c r="U48" s="239"/>
      <c r="V48" s="239"/>
      <c r="W48" s="92"/>
      <c r="X48" s="93"/>
      <c r="Y48" s="94" t="s">
        <v>181</v>
      </c>
      <c r="Z48" s="226">
        <f t="shared" si="17"/>
        <v>0</v>
      </c>
    </row>
    <row r="49" spans="1:26" ht="15.75" thickBot="1" x14ac:dyDescent="0.3">
      <c r="A49" s="223"/>
      <c r="B49" s="67">
        <v>46</v>
      </c>
      <c r="C49" s="60">
        <f>C48</f>
        <v>0</v>
      </c>
      <c r="D49" s="18">
        <f>D48</f>
        <v>0</v>
      </c>
      <c r="E49" s="151"/>
      <c r="F49" s="152"/>
      <c r="G49" s="140"/>
      <c r="H49" s="140"/>
      <c r="I49" s="140"/>
      <c r="J49" s="140"/>
      <c r="K49" s="124"/>
      <c r="L49" s="153"/>
      <c r="M49" s="144"/>
      <c r="N49" s="145"/>
      <c r="O49" s="144"/>
      <c r="P49" s="140"/>
      <c r="Q49" s="145"/>
      <c r="R49" s="144"/>
      <c r="S49" s="140"/>
      <c r="T49" s="140"/>
      <c r="U49" s="146"/>
      <c r="V49" s="146"/>
      <c r="W49" s="140"/>
      <c r="X49" s="141"/>
      <c r="Y49" s="142" t="s">
        <v>181</v>
      </c>
      <c r="Z49" s="226">
        <f t="shared" si="17"/>
        <v>0</v>
      </c>
    </row>
    <row r="50" spans="1:26" ht="15.75" thickBot="1" x14ac:dyDescent="0.3">
      <c r="A50" s="223"/>
      <c r="B50" s="67">
        <v>47</v>
      </c>
      <c r="C50" s="60">
        <f t="shared" ref="C50:C51" si="24">C49</f>
        <v>0</v>
      </c>
      <c r="D50" s="18">
        <f t="shared" ref="D50:D51" si="25">D49</f>
        <v>0</v>
      </c>
      <c r="E50" s="151"/>
      <c r="F50" s="152"/>
      <c r="G50" s="140"/>
      <c r="H50" s="140"/>
      <c r="I50" s="140"/>
      <c r="J50" s="140"/>
      <c r="K50" s="145"/>
      <c r="L50" s="153"/>
      <c r="M50" s="144"/>
      <c r="N50" s="145"/>
      <c r="O50" s="144"/>
      <c r="P50" s="140"/>
      <c r="Q50" s="145"/>
      <c r="R50" s="144"/>
      <c r="S50" s="140"/>
      <c r="T50" s="140"/>
      <c r="U50" s="146"/>
      <c r="V50" s="146"/>
      <c r="W50" s="140"/>
      <c r="X50" s="141"/>
      <c r="Y50" s="142" t="s">
        <v>181</v>
      </c>
      <c r="Z50" s="226">
        <f t="shared" si="17"/>
        <v>0</v>
      </c>
    </row>
    <row r="51" spans="1:26" ht="15.75" thickBot="1" x14ac:dyDescent="0.3">
      <c r="A51" s="223"/>
      <c r="B51" s="66">
        <v>48</v>
      </c>
      <c r="C51" s="69">
        <f t="shared" si="24"/>
        <v>0</v>
      </c>
      <c r="D51" s="21">
        <f t="shared" si="25"/>
        <v>0</v>
      </c>
      <c r="E51" s="157"/>
      <c r="F51" s="158"/>
      <c r="G51" s="110"/>
      <c r="H51" s="110"/>
      <c r="I51" s="110"/>
      <c r="J51" s="110"/>
      <c r="K51" s="124"/>
      <c r="L51" s="159"/>
      <c r="M51" s="114"/>
      <c r="N51" s="115"/>
      <c r="O51" s="114"/>
      <c r="P51" s="110"/>
      <c r="Q51" s="115"/>
      <c r="R51" s="114"/>
      <c r="S51" s="110"/>
      <c r="T51" s="110"/>
      <c r="U51" s="116"/>
      <c r="V51" s="116"/>
      <c r="W51" s="110"/>
      <c r="X51" s="111"/>
      <c r="Y51" s="112" t="s">
        <v>181</v>
      </c>
      <c r="Z51" s="226">
        <f t="shared" si="17"/>
        <v>0</v>
      </c>
    </row>
    <row r="52" spans="1:26" ht="15.75" thickBot="1" x14ac:dyDescent="0.3">
      <c r="A52" s="222">
        <v>13</v>
      </c>
      <c r="B52" s="71">
        <v>49</v>
      </c>
      <c r="C52" s="135"/>
      <c r="D52" s="97"/>
      <c r="E52" s="160"/>
      <c r="F52" s="161"/>
      <c r="G52" s="119"/>
      <c r="H52" s="119"/>
      <c r="I52" s="119"/>
      <c r="J52" s="119"/>
      <c r="K52" s="97"/>
      <c r="L52" s="128"/>
      <c r="M52" s="96"/>
      <c r="N52" s="97"/>
      <c r="O52" s="96"/>
      <c r="P52" s="92"/>
      <c r="Q52" s="97"/>
      <c r="R52" s="96"/>
      <c r="S52" s="92"/>
      <c r="T52" s="119"/>
      <c r="U52" s="239"/>
      <c r="V52" s="239"/>
      <c r="W52" s="119"/>
      <c r="X52" s="120"/>
      <c r="Y52" s="121" t="s">
        <v>181</v>
      </c>
      <c r="Z52" s="226">
        <f t="shared" si="17"/>
        <v>0</v>
      </c>
    </row>
    <row r="53" spans="1:26" ht="15.75" thickBot="1" x14ac:dyDescent="0.3">
      <c r="A53" s="223"/>
      <c r="B53" s="67">
        <v>50</v>
      </c>
      <c r="C53" s="60">
        <f>C52</f>
        <v>0</v>
      </c>
      <c r="D53" s="18">
        <f>D52</f>
        <v>0</v>
      </c>
      <c r="E53" s="151"/>
      <c r="F53" s="152"/>
      <c r="G53" s="140"/>
      <c r="H53" s="140"/>
      <c r="I53" s="140"/>
      <c r="J53" s="140"/>
      <c r="K53" s="124"/>
      <c r="L53" s="153"/>
      <c r="M53" s="144"/>
      <c r="N53" s="145"/>
      <c r="O53" s="144"/>
      <c r="P53" s="140"/>
      <c r="Q53" s="145"/>
      <c r="R53" s="144"/>
      <c r="S53" s="140"/>
      <c r="T53" s="140"/>
      <c r="U53" s="146"/>
      <c r="V53" s="146"/>
      <c r="W53" s="140"/>
      <c r="X53" s="141"/>
      <c r="Y53" s="142" t="s">
        <v>181</v>
      </c>
      <c r="Z53" s="226">
        <f t="shared" si="17"/>
        <v>0</v>
      </c>
    </row>
    <row r="54" spans="1:26" ht="15.75" thickBot="1" x14ac:dyDescent="0.3">
      <c r="A54" s="223"/>
      <c r="B54" s="67">
        <v>51</v>
      </c>
      <c r="C54" s="60">
        <f t="shared" ref="C54:C55" si="26">C53</f>
        <v>0</v>
      </c>
      <c r="D54" s="18">
        <f t="shared" ref="D54:D55" si="27">D53</f>
        <v>0</v>
      </c>
      <c r="E54" s="151"/>
      <c r="F54" s="152"/>
      <c r="G54" s="140"/>
      <c r="H54" s="140"/>
      <c r="I54" s="140"/>
      <c r="J54" s="140"/>
      <c r="K54" s="145"/>
      <c r="L54" s="153"/>
      <c r="M54" s="144"/>
      <c r="N54" s="145"/>
      <c r="O54" s="144"/>
      <c r="P54" s="140"/>
      <c r="Q54" s="145"/>
      <c r="R54" s="144"/>
      <c r="S54" s="140"/>
      <c r="T54" s="140"/>
      <c r="U54" s="146"/>
      <c r="V54" s="146"/>
      <c r="W54" s="140"/>
      <c r="X54" s="141"/>
      <c r="Y54" s="142" t="s">
        <v>181</v>
      </c>
      <c r="Z54" s="226">
        <f t="shared" si="17"/>
        <v>0</v>
      </c>
    </row>
    <row r="55" spans="1:26" ht="15.75" thickBot="1" x14ac:dyDescent="0.3">
      <c r="A55" s="224"/>
      <c r="B55" s="67">
        <v>52</v>
      </c>
      <c r="C55" s="61">
        <f t="shared" si="26"/>
        <v>0</v>
      </c>
      <c r="D55" s="19">
        <f t="shared" si="27"/>
        <v>0</v>
      </c>
      <c r="E55" s="157"/>
      <c r="F55" s="158"/>
      <c r="G55" s="110"/>
      <c r="H55" s="110"/>
      <c r="I55" s="110"/>
      <c r="J55" s="110"/>
      <c r="K55" s="124"/>
      <c r="L55" s="159"/>
      <c r="M55" s="114"/>
      <c r="N55" s="115"/>
      <c r="O55" s="114"/>
      <c r="P55" s="110"/>
      <c r="Q55" s="115"/>
      <c r="R55" s="114"/>
      <c r="S55" s="110"/>
      <c r="T55" s="101"/>
      <c r="U55" s="116"/>
      <c r="V55" s="116"/>
      <c r="W55" s="101"/>
      <c r="X55" s="102"/>
      <c r="Y55" s="103" t="s">
        <v>181</v>
      </c>
      <c r="Z55" s="226">
        <f t="shared" si="17"/>
        <v>0</v>
      </c>
    </row>
    <row r="56" spans="1:26" ht="15.75" thickBot="1" x14ac:dyDescent="0.3">
      <c r="A56" s="223">
        <v>14</v>
      </c>
      <c r="B56" s="70">
        <v>53</v>
      </c>
      <c r="C56" s="162"/>
      <c r="D56" s="124"/>
      <c r="E56" s="160"/>
      <c r="F56" s="161"/>
      <c r="G56" s="119"/>
      <c r="H56" s="119"/>
      <c r="I56" s="119"/>
      <c r="J56" s="119"/>
      <c r="K56" s="97"/>
      <c r="L56" s="128"/>
      <c r="M56" s="96"/>
      <c r="N56" s="97"/>
      <c r="O56" s="96"/>
      <c r="P56" s="92"/>
      <c r="Q56" s="97"/>
      <c r="R56" s="96"/>
      <c r="S56" s="92"/>
      <c r="T56" s="92"/>
      <c r="U56" s="239"/>
      <c r="V56" s="239"/>
      <c r="W56" s="92"/>
      <c r="X56" s="93"/>
      <c r="Y56" s="94" t="s">
        <v>181</v>
      </c>
      <c r="Z56" s="226">
        <f t="shared" si="17"/>
        <v>0</v>
      </c>
    </row>
    <row r="57" spans="1:26" ht="15.75" thickBot="1" x14ac:dyDescent="0.3">
      <c r="A57" s="223"/>
      <c r="B57" s="67">
        <v>54</v>
      </c>
      <c r="C57" s="60">
        <f>C56</f>
        <v>0</v>
      </c>
      <c r="D57" s="18">
        <f>D56</f>
        <v>0</v>
      </c>
      <c r="E57" s="151"/>
      <c r="F57" s="152"/>
      <c r="G57" s="140"/>
      <c r="H57" s="140"/>
      <c r="I57" s="140"/>
      <c r="J57" s="140"/>
      <c r="K57" s="124"/>
      <c r="L57" s="153"/>
      <c r="M57" s="144"/>
      <c r="N57" s="145"/>
      <c r="O57" s="144"/>
      <c r="P57" s="140"/>
      <c r="Q57" s="145"/>
      <c r="R57" s="144"/>
      <c r="S57" s="140"/>
      <c r="T57" s="140"/>
      <c r="U57" s="146"/>
      <c r="V57" s="146"/>
      <c r="W57" s="140"/>
      <c r="X57" s="141"/>
      <c r="Y57" s="142" t="s">
        <v>181</v>
      </c>
      <c r="Z57" s="226">
        <f t="shared" si="17"/>
        <v>0</v>
      </c>
    </row>
    <row r="58" spans="1:26" ht="15.75" thickBot="1" x14ac:dyDescent="0.3">
      <c r="A58" s="223"/>
      <c r="B58" s="67">
        <v>55</v>
      </c>
      <c r="C58" s="60">
        <f t="shared" ref="C58:C59" si="28">C57</f>
        <v>0</v>
      </c>
      <c r="D58" s="18">
        <f t="shared" ref="D58:D59" si="29">D57</f>
        <v>0</v>
      </c>
      <c r="E58" s="151"/>
      <c r="F58" s="152"/>
      <c r="G58" s="140"/>
      <c r="H58" s="140"/>
      <c r="I58" s="140"/>
      <c r="J58" s="140"/>
      <c r="K58" s="145"/>
      <c r="L58" s="153"/>
      <c r="M58" s="144"/>
      <c r="N58" s="145"/>
      <c r="O58" s="144"/>
      <c r="P58" s="140"/>
      <c r="Q58" s="145"/>
      <c r="R58" s="144"/>
      <c r="S58" s="140"/>
      <c r="T58" s="140"/>
      <c r="U58" s="146"/>
      <c r="V58" s="146"/>
      <c r="W58" s="140"/>
      <c r="X58" s="141"/>
      <c r="Y58" s="142" t="s">
        <v>181</v>
      </c>
      <c r="Z58" s="226">
        <f t="shared" si="17"/>
        <v>0</v>
      </c>
    </row>
    <row r="59" spans="1:26" ht="15.75" thickBot="1" x14ac:dyDescent="0.3">
      <c r="A59" s="223"/>
      <c r="B59" s="66">
        <v>56</v>
      </c>
      <c r="C59" s="69">
        <f t="shared" si="28"/>
        <v>0</v>
      </c>
      <c r="D59" s="21">
        <f t="shared" si="29"/>
        <v>0</v>
      </c>
      <c r="E59" s="157"/>
      <c r="F59" s="158"/>
      <c r="G59" s="110"/>
      <c r="H59" s="110"/>
      <c r="I59" s="110"/>
      <c r="J59" s="110"/>
      <c r="K59" s="124"/>
      <c r="L59" s="159"/>
      <c r="M59" s="114"/>
      <c r="N59" s="115"/>
      <c r="O59" s="114"/>
      <c r="P59" s="110"/>
      <c r="Q59" s="115"/>
      <c r="R59" s="114"/>
      <c r="S59" s="110"/>
      <c r="T59" s="110"/>
      <c r="U59" s="116"/>
      <c r="V59" s="116"/>
      <c r="W59" s="110"/>
      <c r="X59" s="111"/>
      <c r="Y59" s="112" t="s">
        <v>181</v>
      </c>
      <c r="Z59" s="226">
        <f t="shared" si="17"/>
        <v>0</v>
      </c>
    </row>
    <row r="60" spans="1:26" ht="15.75" thickBot="1" x14ac:dyDescent="0.3">
      <c r="A60" s="222">
        <v>15</v>
      </c>
      <c r="B60" s="71">
        <v>57</v>
      </c>
      <c r="C60" s="135"/>
      <c r="D60" s="97"/>
      <c r="E60" s="160"/>
      <c r="F60" s="161"/>
      <c r="G60" s="119"/>
      <c r="H60" s="119"/>
      <c r="I60" s="119"/>
      <c r="J60" s="119"/>
      <c r="K60" s="97"/>
      <c r="L60" s="128"/>
      <c r="M60" s="96"/>
      <c r="N60" s="97"/>
      <c r="O60" s="96"/>
      <c r="P60" s="92"/>
      <c r="Q60" s="97"/>
      <c r="R60" s="96"/>
      <c r="S60" s="92"/>
      <c r="T60" s="119"/>
      <c r="U60" s="239"/>
      <c r="V60" s="239"/>
      <c r="W60" s="119"/>
      <c r="X60" s="120"/>
      <c r="Y60" s="121" t="s">
        <v>181</v>
      </c>
      <c r="Z60" s="226">
        <f t="shared" si="17"/>
        <v>0</v>
      </c>
    </row>
    <row r="61" spans="1:26" ht="15.75" thickBot="1" x14ac:dyDescent="0.3">
      <c r="A61" s="223"/>
      <c r="B61" s="67">
        <v>58</v>
      </c>
      <c r="C61" s="60">
        <f>C60</f>
        <v>0</v>
      </c>
      <c r="D61" s="18">
        <f>D60</f>
        <v>0</v>
      </c>
      <c r="E61" s="151"/>
      <c r="F61" s="152"/>
      <c r="G61" s="140"/>
      <c r="H61" s="140"/>
      <c r="I61" s="140"/>
      <c r="J61" s="140"/>
      <c r="K61" s="124"/>
      <c r="L61" s="153"/>
      <c r="M61" s="144"/>
      <c r="N61" s="145"/>
      <c r="O61" s="144"/>
      <c r="P61" s="140"/>
      <c r="Q61" s="145"/>
      <c r="R61" s="144"/>
      <c r="S61" s="140"/>
      <c r="T61" s="140"/>
      <c r="U61" s="146"/>
      <c r="V61" s="146"/>
      <c r="W61" s="140"/>
      <c r="X61" s="141"/>
      <c r="Y61" s="142" t="s">
        <v>181</v>
      </c>
      <c r="Z61" s="226">
        <f t="shared" si="17"/>
        <v>0</v>
      </c>
    </row>
    <row r="62" spans="1:26" ht="15.75" thickBot="1" x14ac:dyDescent="0.3">
      <c r="A62" s="223"/>
      <c r="B62" s="67">
        <v>59</v>
      </c>
      <c r="C62" s="60">
        <f t="shared" ref="C62:C63" si="30">C61</f>
        <v>0</v>
      </c>
      <c r="D62" s="18">
        <f t="shared" ref="D62:D63" si="31">D61</f>
        <v>0</v>
      </c>
      <c r="E62" s="151"/>
      <c r="F62" s="152"/>
      <c r="G62" s="140"/>
      <c r="H62" s="140"/>
      <c r="I62" s="140"/>
      <c r="J62" s="140"/>
      <c r="K62" s="145"/>
      <c r="L62" s="153"/>
      <c r="M62" s="144"/>
      <c r="N62" s="145"/>
      <c r="O62" s="144"/>
      <c r="P62" s="140"/>
      <c r="Q62" s="145"/>
      <c r="R62" s="144"/>
      <c r="S62" s="140"/>
      <c r="T62" s="140"/>
      <c r="U62" s="146"/>
      <c r="V62" s="146"/>
      <c r="W62" s="140"/>
      <c r="X62" s="141"/>
      <c r="Y62" s="142" t="s">
        <v>181</v>
      </c>
      <c r="Z62" s="226">
        <f t="shared" si="17"/>
        <v>0</v>
      </c>
    </row>
    <row r="63" spans="1:26" ht="15.75" thickBot="1" x14ac:dyDescent="0.3">
      <c r="A63" s="224"/>
      <c r="B63" s="67">
        <v>60</v>
      </c>
      <c r="C63" s="61">
        <f t="shared" si="30"/>
        <v>0</v>
      </c>
      <c r="D63" s="19">
        <f t="shared" si="31"/>
        <v>0</v>
      </c>
      <c r="E63" s="154"/>
      <c r="F63" s="155"/>
      <c r="G63" s="101"/>
      <c r="H63" s="101"/>
      <c r="I63" s="101"/>
      <c r="J63" s="101"/>
      <c r="K63" s="124"/>
      <c r="L63" s="156"/>
      <c r="M63" s="114"/>
      <c r="N63" s="115"/>
      <c r="O63" s="114"/>
      <c r="P63" s="110"/>
      <c r="Q63" s="115"/>
      <c r="R63" s="114"/>
      <c r="S63" s="110"/>
      <c r="T63" s="101"/>
      <c r="U63" s="116"/>
      <c r="V63" s="116"/>
      <c r="W63" s="101"/>
      <c r="X63" s="102"/>
      <c r="Y63" s="103" t="s">
        <v>181</v>
      </c>
      <c r="Z63" s="226">
        <f t="shared" si="17"/>
        <v>0</v>
      </c>
    </row>
    <row r="64" spans="1:26" ht="15.75" thickBot="1" x14ac:dyDescent="0.3">
      <c r="A64" s="223">
        <v>16</v>
      </c>
      <c r="B64" s="70">
        <v>61</v>
      </c>
      <c r="C64" s="162"/>
      <c r="D64" s="124"/>
      <c r="E64" s="149"/>
      <c r="F64" s="150"/>
      <c r="G64" s="92"/>
      <c r="H64" s="92"/>
      <c r="I64" s="92"/>
      <c r="J64" s="92"/>
      <c r="K64" s="97"/>
      <c r="L64" s="126"/>
      <c r="M64" s="96"/>
      <c r="N64" s="97"/>
      <c r="O64" s="96"/>
      <c r="P64" s="92"/>
      <c r="Q64" s="97"/>
      <c r="R64" s="96"/>
      <c r="S64" s="92"/>
      <c r="T64" s="92"/>
      <c r="U64" s="239"/>
      <c r="V64" s="239"/>
      <c r="W64" s="92"/>
      <c r="X64" s="93"/>
      <c r="Y64" s="94" t="s">
        <v>181</v>
      </c>
      <c r="Z64" s="226">
        <f t="shared" si="17"/>
        <v>0</v>
      </c>
    </row>
    <row r="65" spans="1:26" ht="15.75" thickBot="1" x14ac:dyDescent="0.3">
      <c r="A65" s="223"/>
      <c r="B65" s="67">
        <v>62</v>
      </c>
      <c r="C65" s="60">
        <f>C64</f>
        <v>0</v>
      </c>
      <c r="D65" s="18">
        <f>D64</f>
        <v>0</v>
      </c>
      <c r="E65" s="151"/>
      <c r="F65" s="152"/>
      <c r="G65" s="140"/>
      <c r="H65" s="140"/>
      <c r="I65" s="140"/>
      <c r="J65" s="140"/>
      <c r="K65" s="124"/>
      <c r="L65" s="153"/>
      <c r="M65" s="144"/>
      <c r="N65" s="145"/>
      <c r="O65" s="144"/>
      <c r="P65" s="140"/>
      <c r="Q65" s="145"/>
      <c r="R65" s="144"/>
      <c r="S65" s="140"/>
      <c r="T65" s="140"/>
      <c r="U65" s="146"/>
      <c r="V65" s="146"/>
      <c r="W65" s="140"/>
      <c r="X65" s="141"/>
      <c r="Y65" s="142" t="s">
        <v>181</v>
      </c>
      <c r="Z65" s="226">
        <f t="shared" si="17"/>
        <v>0</v>
      </c>
    </row>
    <row r="66" spans="1:26" ht="15.75" thickBot="1" x14ac:dyDescent="0.3">
      <c r="A66" s="223"/>
      <c r="B66" s="67">
        <v>63</v>
      </c>
      <c r="C66" s="60">
        <f t="shared" ref="C66:C67" si="32">C65</f>
        <v>0</v>
      </c>
      <c r="D66" s="18">
        <f t="shared" ref="D66:D67" si="33">D65</f>
        <v>0</v>
      </c>
      <c r="E66" s="151"/>
      <c r="F66" s="152"/>
      <c r="G66" s="140"/>
      <c r="H66" s="140"/>
      <c r="I66" s="140"/>
      <c r="J66" s="140"/>
      <c r="K66" s="145"/>
      <c r="L66" s="153"/>
      <c r="M66" s="144"/>
      <c r="N66" s="145"/>
      <c r="O66" s="144"/>
      <c r="P66" s="140"/>
      <c r="Q66" s="145"/>
      <c r="R66" s="144"/>
      <c r="S66" s="140"/>
      <c r="T66" s="140"/>
      <c r="U66" s="146"/>
      <c r="V66" s="146"/>
      <c r="W66" s="140"/>
      <c r="X66" s="141"/>
      <c r="Y66" s="142" t="s">
        <v>181</v>
      </c>
      <c r="Z66" s="226">
        <f t="shared" si="17"/>
        <v>0</v>
      </c>
    </row>
    <row r="67" spans="1:26" ht="15.75" thickBot="1" x14ac:dyDescent="0.3">
      <c r="A67" s="223"/>
      <c r="B67" s="66">
        <v>64</v>
      </c>
      <c r="C67" s="69">
        <f t="shared" si="32"/>
        <v>0</v>
      </c>
      <c r="D67" s="21">
        <f t="shared" si="33"/>
        <v>0</v>
      </c>
      <c r="E67" s="157"/>
      <c r="F67" s="158"/>
      <c r="G67" s="110"/>
      <c r="H67" s="110"/>
      <c r="I67" s="110"/>
      <c r="J67" s="110"/>
      <c r="K67" s="124"/>
      <c r="L67" s="159"/>
      <c r="M67" s="114"/>
      <c r="N67" s="115"/>
      <c r="O67" s="114"/>
      <c r="P67" s="110"/>
      <c r="Q67" s="115"/>
      <c r="R67" s="114"/>
      <c r="S67" s="110"/>
      <c r="T67" s="110"/>
      <c r="U67" s="116"/>
      <c r="V67" s="116"/>
      <c r="W67" s="110"/>
      <c r="X67" s="111"/>
      <c r="Y67" s="112" t="s">
        <v>181</v>
      </c>
      <c r="Z67" s="226">
        <f t="shared" si="17"/>
        <v>0</v>
      </c>
    </row>
    <row r="68" spans="1:26" ht="15.75" thickBot="1" x14ac:dyDescent="0.3">
      <c r="A68" s="222">
        <v>17</v>
      </c>
      <c r="B68" s="71">
        <v>65</v>
      </c>
      <c r="C68" s="135"/>
      <c r="D68" s="97"/>
      <c r="E68" s="160"/>
      <c r="F68" s="161"/>
      <c r="G68" s="119"/>
      <c r="H68" s="119"/>
      <c r="I68" s="119"/>
      <c r="J68" s="119"/>
      <c r="K68" s="97"/>
      <c r="L68" s="128"/>
      <c r="M68" s="96"/>
      <c r="N68" s="97"/>
      <c r="O68" s="96"/>
      <c r="P68" s="92"/>
      <c r="Q68" s="97"/>
      <c r="R68" s="96"/>
      <c r="S68" s="92"/>
      <c r="T68" s="119"/>
      <c r="U68" s="239"/>
      <c r="V68" s="239"/>
      <c r="W68" s="119"/>
      <c r="X68" s="120"/>
      <c r="Y68" s="121" t="s">
        <v>181</v>
      </c>
      <c r="Z68" s="226">
        <f t="shared" ref="Z68:Z99" si="34">IF(COUNTA(B68:Y68)=24,1,0)</f>
        <v>0</v>
      </c>
    </row>
    <row r="69" spans="1:26" ht="15.75" thickBot="1" x14ac:dyDescent="0.3">
      <c r="A69" s="223"/>
      <c r="B69" s="67">
        <v>66</v>
      </c>
      <c r="C69" s="60">
        <f>C68</f>
        <v>0</v>
      </c>
      <c r="D69" s="18">
        <f>D68</f>
        <v>0</v>
      </c>
      <c r="E69" s="151"/>
      <c r="F69" s="152"/>
      <c r="G69" s="140"/>
      <c r="H69" s="140"/>
      <c r="I69" s="140"/>
      <c r="J69" s="140"/>
      <c r="K69" s="124"/>
      <c r="L69" s="153"/>
      <c r="M69" s="144"/>
      <c r="N69" s="145"/>
      <c r="O69" s="144"/>
      <c r="P69" s="140"/>
      <c r="Q69" s="145"/>
      <c r="R69" s="144"/>
      <c r="S69" s="140"/>
      <c r="T69" s="140"/>
      <c r="U69" s="146"/>
      <c r="V69" s="146"/>
      <c r="W69" s="140"/>
      <c r="X69" s="141"/>
      <c r="Y69" s="142" t="s">
        <v>181</v>
      </c>
      <c r="Z69" s="226">
        <f t="shared" si="34"/>
        <v>0</v>
      </c>
    </row>
    <row r="70" spans="1:26" ht="15.75" thickBot="1" x14ac:dyDescent="0.3">
      <c r="A70" s="223"/>
      <c r="B70" s="67">
        <v>67</v>
      </c>
      <c r="C70" s="60">
        <f t="shared" ref="C70:C71" si="35">C69</f>
        <v>0</v>
      </c>
      <c r="D70" s="18">
        <f t="shared" ref="D70:D71" si="36">D69</f>
        <v>0</v>
      </c>
      <c r="E70" s="151"/>
      <c r="F70" s="152"/>
      <c r="G70" s="140"/>
      <c r="H70" s="140"/>
      <c r="I70" s="140"/>
      <c r="J70" s="140"/>
      <c r="K70" s="145"/>
      <c r="L70" s="153"/>
      <c r="M70" s="144"/>
      <c r="N70" s="145"/>
      <c r="O70" s="144"/>
      <c r="P70" s="140"/>
      <c r="Q70" s="145"/>
      <c r="R70" s="144"/>
      <c r="S70" s="140"/>
      <c r="T70" s="140"/>
      <c r="U70" s="146"/>
      <c r="V70" s="146"/>
      <c r="W70" s="140"/>
      <c r="X70" s="141"/>
      <c r="Y70" s="142" t="s">
        <v>181</v>
      </c>
      <c r="Z70" s="226">
        <f t="shared" si="34"/>
        <v>0</v>
      </c>
    </row>
    <row r="71" spans="1:26" ht="15.75" thickBot="1" x14ac:dyDescent="0.3">
      <c r="A71" s="224"/>
      <c r="B71" s="67">
        <v>68</v>
      </c>
      <c r="C71" s="61">
        <f t="shared" si="35"/>
        <v>0</v>
      </c>
      <c r="D71" s="19">
        <f t="shared" si="36"/>
        <v>0</v>
      </c>
      <c r="E71" s="157"/>
      <c r="F71" s="158"/>
      <c r="G71" s="110"/>
      <c r="H71" s="110"/>
      <c r="I71" s="110"/>
      <c r="J71" s="110"/>
      <c r="K71" s="124"/>
      <c r="L71" s="159"/>
      <c r="M71" s="114"/>
      <c r="N71" s="115"/>
      <c r="O71" s="114"/>
      <c r="P71" s="110"/>
      <c r="Q71" s="115"/>
      <c r="R71" s="114"/>
      <c r="S71" s="110"/>
      <c r="T71" s="101"/>
      <c r="U71" s="116"/>
      <c r="V71" s="116"/>
      <c r="W71" s="101"/>
      <c r="X71" s="102"/>
      <c r="Y71" s="103" t="s">
        <v>181</v>
      </c>
      <c r="Z71" s="226">
        <f t="shared" si="34"/>
        <v>0</v>
      </c>
    </row>
    <row r="72" spans="1:26" ht="15.75" thickBot="1" x14ac:dyDescent="0.3">
      <c r="A72" s="223">
        <v>18</v>
      </c>
      <c r="B72" s="70">
        <v>69</v>
      </c>
      <c r="C72" s="162"/>
      <c r="D72" s="124"/>
      <c r="E72" s="160"/>
      <c r="F72" s="161"/>
      <c r="G72" s="119"/>
      <c r="H72" s="119"/>
      <c r="I72" s="119"/>
      <c r="J72" s="119"/>
      <c r="K72" s="97"/>
      <c r="L72" s="128"/>
      <c r="M72" s="96"/>
      <c r="N72" s="97"/>
      <c r="O72" s="96"/>
      <c r="P72" s="92"/>
      <c r="Q72" s="97"/>
      <c r="R72" s="96"/>
      <c r="S72" s="92"/>
      <c r="T72" s="92"/>
      <c r="U72" s="239"/>
      <c r="V72" s="239"/>
      <c r="W72" s="92"/>
      <c r="X72" s="93"/>
      <c r="Y72" s="94" t="s">
        <v>181</v>
      </c>
      <c r="Z72" s="226">
        <f t="shared" si="34"/>
        <v>0</v>
      </c>
    </row>
    <row r="73" spans="1:26" ht="15.75" thickBot="1" x14ac:dyDescent="0.3">
      <c r="A73" s="223"/>
      <c r="B73" s="67">
        <v>70</v>
      </c>
      <c r="C73" s="60">
        <f>C72</f>
        <v>0</v>
      </c>
      <c r="D73" s="18">
        <f>D72</f>
        <v>0</v>
      </c>
      <c r="E73" s="151"/>
      <c r="F73" s="152"/>
      <c r="G73" s="140"/>
      <c r="H73" s="140"/>
      <c r="I73" s="140"/>
      <c r="J73" s="140"/>
      <c r="K73" s="124"/>
      <c r="L73" s="153"/>
      <c r="M73" s="144"/>
      <c r="N73" s="145"/>
      <c r="O73" s="144"/>
      <c r="P73" s="140"/>
      <c r="Q73" s="145"/>
      <c r="R73" s="144"/>
      <c r="S73" s="140"/>
      <c r="T73" s="140"/>
      <c r="U73" s="146"/>
      <c r="V73" s="146"/>
      <c r="W73" s="140"/>
      <c r="X73" s="141"/>
      <c r="Y73" s="142" t="s">
        <v>181</v>
      </c>
      <c r="Z73" s="226">
        <f t="shared" si="34"/>
        <v>0</v>
      </c>
    </row>
    <row r="74" spans="1:26" ht="15.75" thickBot="1" x14ac:dyDescent="0.3">
      <c r="A74" s="223"/>
      <c r="B74" s="67">
        <v>71</v>
      </c>
      <c r="C74" s="60">
        <f t="shared" ref="C74:C75" si="37">C73</f>
        <v>0</v>
      </c>
      <c r="D74" s="18">
        <f t="shared" ref="D74:D75" si="38">D73</f>
        <v>0</v>
      </c>
      <c r="E74" s="151"/>
      <c r="F74" s="152"/>
      <c r="G74" s="140"/>
      <c r="H74" s="140"/>
      <c r="I74" s="140"/>
      <c r="J74" s="140"/>
      <c r="K74" s="145"/>
      <c r="L74" s="153"/>
      <c r="M74" s="144"/>
      <c r="N74" s="145"/>
      <c r="O74" s="144"/>
      <c r="P74" s="140"/>
      <c r="Q74" s="145"/>
      <c r="R74" s="144"/>
      <c r="S74" s="140"/>
      <c r="T74" s="140"/>
      <c r="U74" s="146"/>
      <c r="V74" s="146"/>
      <c r="W74" s="140"/>
      <c r="X74" s="141"/>
      <c r="Y74" s="142" t="s">
        <v>181</v>
      </c>
      <c r="Z74" s="226">
        <f t="shared" si="34"/>
        <v>0</v>
      </c>
    </row>
    <row r="75" spans="1:26" ht="15.75" thickBot="1" x14ac:dyDescent="0.3">
      <c r="A75" s="223"/>
      <c r="B75" s="66">
        <v>72</v>
      </c>
      <c r="C75" s="69">
        <f t="shared" si="37"/>
        <v>0</v>
      </c>
      <c r="D75" s="21">
        <f t="shared" si="38"/>
        <v>0</v>
      </c>
      <c r="E75" s="157"/>
      <c r="F75" s="158"/>
      <c r="G75" s="110"/>
      <c r="H75" s="110"/>
      <c r="I75" s="110"/>
      <c r="J75" s="110"/>
      <c r="K75" s="124"/>
      <c r="L75" s="159"/>
      <c r="M75" s="114"/>
      <c r="N75" s="115"/>
      <c r="O75" s="114"/>
      <c r="P75" s="110"/>
      <c r="Q75" s="115"/>
      <c r="R75" s="114"/>
      <c r="S75" s="110"/>
      <c r="T75" s="110"/>
      <c r="U75" s="116"/>
      <c r="V75" s="116"/>
      <c r="W75" s="110"/>
      <c r="X75" s="111"/>
      <c r="Y75" s="112" t="s">
        <v>181</v>
      </c>
      <c r="Z75" s="226">
        <f t="shared" si="34"/>
        <v>0</v>
      </c>
    </row>
    <row r="76" spans="1:26" ht="15.75" thickBot="1" x14ac:dyDescent="0.3">
      <c r="A76" s="222">
        <v>19</v>
      </c>
      <c r="B76" s="71">
        <v>73</v>
      </c>
      <c r="C76" s="135"/>
      <c r="D76" s="97"/>
      <c r="E76" s="160"/>
      <c r="F76" s="161"/>
      <c r="G76" s="119"/>
      <c r="H76" s="119"/>
      <c r="I76" s="119"/>
      <c r="J76" s="119"/>
      <c r="K76" s="97"/>
      <c r="L76" s="128"/>
      <c r="M76" s="96"/>
      <c r="N76" s="97"/>
      <c r="O76" s="96"/>
      <c r="P76" s="92"/>
      <c r="Q76" s="97"/>
      <c r="R76" s="96"/>
      <c r="S76" s="92"/>
      <c r="T76" s="119"/>
      <c r="U76" s="239"/>
      <c r="V76" s="239"/>
      <c r="W76" s="119"/>
      <c r="X76" s="120"/>
      <c r="Y76" s="121" t="s">
        <v>181</v>
      </c>
      <c r="Z76" s="226">
        <f t="shared" si="34"/>
        <v>0</v>
      </c>
    </row>
    <row r="77" spans="1:26" ht="15.75" thickBot="1" x14ac:dyDescent="0.3">
      <c r="A77" s="223"/>
      <c r="B77" s="67">
        <v>74</v>
      </c>
      <c r="C77" s="60">
        <f>C76</f>
        <v>0</v>
      </c>
      <c r="D77" s="18">
        <f>D76</f>
        <v>0</v>
      </c>
      <c r="E77" s="151"/>
      <c r="F77" s="152"/>
      <c r="G77" s="140"/>
      <c r="H77" s="140"/>
      <c r="I77" s="140"/>
      <c r="J77" s="140"/>
      <c r="K77" s="124"/>
      <c r="L77" s="153"/>
      <c r="M77" s="144"/>
      <c r="N77" s="145"/>
      <c r="O77" s="144"/>
      <c r="P77" s="140"/>
      <c r="Q77" s="145"/>
      <c r="R77" s="144"/>
      <c r="S77" s="140"/>
      <c r="T77" s="140"/>
      <c r="U77" s="146"/>
      <c r="V77" s="146"/>
      <c r="W77" s="140"/>
      <c r="X77" s="141"/>
      <c r="Y77" s="142" t="s">
        <v>181</v>
      </c>
      <c r="Z77" s="226">
        <f t="shared" si="34"/>
        <v>0</v>
      </c>
    </row>
    <row r="78" spans="1:26" ht="15.75" thickBot="1" x14ac:dyDescent="0.3">
      <c r="A78" s="223"/>
      <c r="B78" s="67">
        <v>75</v>
      </c>
      <c r="C78" s="60">
        <f t="shared" ref="C78:C79" si="39">C77</f>
        <v>0</v>
      </c>
      <c r="D78" s="18">
        <f t="shared" ref="D78:D79" si="40">D77</f>
        <v>0</v>
      </c>
      <c r="E78" s="151"/>
      <c r="F78" s="152"/>
      <c r="G78" s="140"/>
      <c r="H78" s="140"/>
      <c r="I78" s="140"/>
      <c r="J78" s="140"/>
      <c r="K78" s="145"/>
      <c r="L78" s="153"/>
      <c r="M78" s="144"/>
      <c r="N78" s="145"/>
      <c r="O78" s="144"/>
      <c r="P78" s="140"/>
      <c r="Q78" s="145"/>
      <c r="R78" s="144"/>
      <c r="S78" s="140"/>
      <c r="T78" s="140"/>
      <c r="U78" s="146"/>
      <c r="V78" s="146"/>
      <c r="W78" s="140"/>
      <c r="X78" s="141"/>
      <c r="Y78" s="142" t="s">
        <v>181</v>
      </c>
      <c r="Z78" s="226">
        <f t="shared" si="34"/>
        <v>0</v>
      </c>
    </row>
    <row r="79" spans="1:26" ht="15.75" thickBot="1" x14ac:dyDescent="0.3">
      <c r="A79" s="224"/>
      <c r="B79" s="67">
        <v>76</v>
      </c>
      <c r="C79" s="61">
        <f t="shared" si="39"/>
        <v>0</v>
      </c>
      <c r="D79" s="19">
        <f t="shared" si="40"/>
        <v>0</v>
      </c>
      <c r="E79" s="154"/>
      <c r="F79" s="155"/>
      <c r="G79" s="101"/>
      <c r="H79" s="101"/>
      <c r="I79" s="101"/>
      <c r="J79" s="101"/>
      <c r="K79" s="124"/>
      <c r="L79" s="156"/>
      <c r="M79" s="114"/>
      <c r="N79" s="115"/>
      <c r="O79" s="114"/>
      <c r="P79" s="110"/>
      <c r="Q79" s="115"/>
      <c r="R79" s="114"/>
      <c r="S79" s="110"/>
      <c r="T79" s="101"/>
      <c r="U79" s="116"/>
      <c r="V79" s="116"/>
      <c r="W79" s="101"/>
      <c r="X79" s="102"/>
      <c r="Y79" s="103" t="s">
        <v>181</v>
      </c>
      <c r="Z79" s="226">
        <f t="shared" si="34"/>
        <v>0</v>
      </c>
    </row>
    <row r="80" spans="1:26" ht="15.75" thickBot="1" x14ac:dyDescent="0.3">
      <c r="A80" s="223">
        <v>20</v>
      </c>
      <c r="B80" s="70">
        <v>77</v>
      </c>
      <c r="C80" s="162"/>
      <c r="D80" s="124"/>
      <c r="E80" s="149"/>
      <c r="F80" s="150"/>
      <c r="G80" s="92"/>
      <c r="H80" s="92"/>
      <c r="I80" s="92"/>
      <c r="J80" s="92"/>
      <c r="K80" s="97"/>
      <c r="L80" s="126"/>
      <c r="M80" s="96"/>
      <c r="N80" s="97"/>
      <c r="O80" s="96"/>
      <c r="P80" s="92"/>
      <c r="Q80" s="97"/>
      <c r="R80" s="96"/>
      <c r="S80" s="92"/>
      <c r="T80" s="92"/>
      <c r="U80" s="239"/>
      <c r="V80" s="239"/>
      <c r="W80" s="92"/>
      <c r="X80" s="93"/>
      <c r="Y80" s="94" t="s">
        <v>181</v>
      </c>
      <c r="Z80" s="226">
        <f t="shared" si="34"/>
        <v>0</v>
      </c>
    </row>
    <row r="81" spans="1:26" ht="15.75" thickBot="1" x14ac:dyDescent="0.3">
      <c r="A81" s="223"/>
      <c r="B81" s="67">
        <v>78</v>
      </c>
      <c r="C81" s="60">
        <f>C80</f>
        <v>0</v>
      </c>
      <c r="D81" s="18">
        <f>D80</f>
        <v>0</v>
      </c>
      <c r="E81" s="151"/>
      <c r="F81" s="152"/>
      <c r="G81" s="140"/>
      <c r="H81" s="140"/>
      <c r="I81" s="140"/>
      <c r="J81" s="140"/>
      <c r="K81" s="124"/>
      <c r="L81" s="153"/>
      <c r="M81" s="144"/>
      <c r="N81" s="145"/>
      <c r="O81" s="144"/>
      <c r="P81" s="140"/>
      <c r="Q81" s="145"/>
      <c r="R81" s="144"/>
      <c r="S81" s="140"/>
      <c r="T81" s="140"/>
      <c r="U81" s="146"/>
      <c r="V81" s="146"/>
      <c r="W81" s="140"/>
      <c r="X81" s="141"/>
      <c r="Y81" s="142" t="s">
        <v>181</v>
      </c>
      <c r="Z81" s="226">
        <f t="shared" si="34"/>
        <v>0</v>
      </c>
    </row>
    <row r="82" spans="1:26" ht="15.75" thickBot="1" x14ac:dyDescent="0.3">
      <c r="A82" s="223"/>
      <c r="B82" s="67">
        <v>79</v>
      </c>
      <c r="C82" s="60">
        <f t="shared" ref="C82:C83" si="41">C81</f>
        <v>0</v>
      </c>
      <c r="D82" s="18">
        <f t="shared" ref="D82:D83" si="42">D81</f>
        <v>0</v>
      </c>
      <c r="E82" s="151"/>
      <c r="F82" s="152"/>
      <c r="G82" s="140"/>
      <c r="H82" s="140"/>
      <c r="I82" s="140"/>
      <c r="J82" s="140"/>
      <c r="K82" s="145"/>
      <c r="L82" s="153"/>
      <c r="M82" s="144"/>
      <c r="N82" s="145"/>
      <c r="O82" s="144"/>
      <c r="P82" s="140"/>
      <c r="Q82" s="145"/>
      <c r="R82" s="144"/>
      <c r="S82" s="140"/>
      <c r="T82" s="140"/>
      <c r="U82" s="146"/>
      <c r="V82" s="146"/>
      <c r="W82" s="140"/>
      <c r="X82" s="141"/>
      <c r="Y82" s="142" t="s">
        <v>181</v>
      </c>
      <c r="Z82" s="226">
        <f t="shared" si="34"/>
        <v>0</v>
      </c>
    </row>
    <row r="83" spans="1:26" ht="15.75" thickBot="1" x14ac:dyDescent="0.3">
      <c r="A83" s="223"/>
      <c r="B83" s="66">
        <v>80</v>
      </c>
      <c r="C83" s="69">
        <f t="shared" si="41"/>
        <v>0</v>
      </c>
      <c r="D83" s="21">
        <f t="shared" si="42"/>
        <v>0</v>
      </c>
      <c r="E83" s="157"/>
      <c r="F83" s="158"/>
      <c r="G83" s="110"/>
      <c r="H83" s="110"/>
      <c r="I83" s="110"/>
      <c r="J83" s="110"/>
      <c r="K83" s="124"/>
      <c r="L83" s="159"/>
      <c r="M83" s="114"/>
      <c r="N83" s="115"/>
      <c r="O83" s="114"/>
      <c r="P83" s="110"/>
      <c r="Q83" s="115"/>
      <c r="R83" s="114"/>
      <c r="S83" s="110"/>
      <c r="T83" s="110"/>
      <c r="U83" s="116"/>
      <c r="V83" s="116"/>
      <c r="W83" s="110"/>
      <c r="X83" s="111"/>
      <c r="Y83" s="112" t="s">
        <v>181</v>
      </c>
      <c r="Z83" s="226">
        <f t="shared" si="34"/>
        <v>0</v>
      </c>
    </row>
    <row r="84" spans="1:26" ht="15.75" thickBot="1" x14ac:dyDescent="0.3">
      <c r="A84" s="222">
        <v>21</v>
      </c>
      <c r="B84" s="71">
        <v>81</v>
      </c>
      <c r="C84" s="135"/>
      <c r="D84" s="97"/>
      <c r="E84" s="160"/>
      <c r="F84" s="161"/>
      <c r="G84" s="119"/>
      <c r="H84" s="119"/>
      <c r="I84" s="119"/>
      <c r="J84" s="119"/>
      <c r="K84" s="97"/>
      <c r="L84" s="128"/>
      <c r="M84" s="96"/>
      <c r="N84" s="97"/>
      <c r="O84" s="96"/>
      <c r="P84" s="92"/>
      <c r="Q84" s="97"/>
      <c r="R84" s="96"/>
      <c r="S84" s="92"/>
      <c r="T84" s="119"/>
      <c r="U84" s="239"/>
      <c r="V84" s="239"/>
      <c r="W84" s="119"/>
      <c r="X84" s="120"/>
      <c r="Y84" s="121" t="s">
        <v>181</v>
      </c>
      <c r="Z84" s="226">
        <f t="shared" si="34"/>
        <v>0</v>
      </c>
    </row>
    <row r="85" spans="1:26" ht="15.75" thickBot="1" x14ac:dyDescent="0.3">
      <c r="A85" s="223"/>
      <c r="B85" s="67">
        <v>82</v>
      </c>
      <c r="C85" s="60">
        <f>C84</f>
        <v>0</v>
      </c>
      <c r="D85" s="18">
        <f>D84</f>
        <v>0</v>
      </c>
      <c r="E85" s="151"/>
      <c r="F85" s="152"/>
      <c r="G85" s="140"/>
      <c r="H85" s="140"/>
      <c r="I85" s="140"/>
      <c r="J85" s="140"/>
      <c r="K85" s="124"/>
      <c r="L85" s="153"/>
      <c r="M85" s="144"/>
      <c r="N85" s="145"/>
      <c r="O85" s="144"/>
      <c r="P85" s="140"/>
      <c r="Q85" s="145"/>
      <c r="R85" s="144"/>
      <c r="S85" s="140"/>
      <c r="T85" s="140"/>
      <c r="U85" s="146"/>
      <c r="V85" s="146"/>
      <c r="W85" s="140"/>
      <c r="X85" s="141"/>
      <c r="Y85" s="142" t="s">
        <v>181</v>
      </c>
      <c r="Z85" s="226">
        <f t="shared" si="34"/>
        <v>0</v>
      </c>
    </row>
    <row r="86" spans="1:26" ht="15.75" thickBot="1" x14ac:dyDescent="0.3">
      <c r="A86" s="223"/>
      <c r="B86" s="67">
        <v>83</v>
      </c>
      <c r="C86" s="60">
        <f t="shared" ref="C86:C87" si="43">C85</f>
        <v>0</v>
      </c>
      <c r="D86" s="18">
        <f t="shared" ref="D86:D87" si="44">D85</f>
        <v>0</v>
      </c>
      <c r="E86" s="151"/>
      <c r="F86" s="152"/>
      <c r="G86" s="140"/>
      <c r="H86" s="140"/>
      <c r="I86" s="140"/>
      <c r="J86" s="140"/>
      <c r="K86" s="145"/>
      <c r="L86" s="153"/>
      <c r="M86" s="144"/>
      <c r="N86" s="145"/>
      <c r="O86" s="144"/>
      <c r="P86" s="140"/>
      <c r="Q86" s="145"/>
      <c r="R86" s="144"/>
      <c r="S86" s="140"/>
      <c r="T86" s="140"/>
      <c r="U86" s="146"/>
      <c r="V86" s="146"/>
      <c r="W86" s="140"/>
      <c r="X86" s="141"/>
      <c r="Y86" s="142" t="s">
        <v>181</v>
      </c>
      <c r="Z86" s="226">
        <f t="shared" si="34"/>
        <v>0</v>
      </c>
    </row>
    <row r="87" spans="1:26" ht="15.75" thickBot="1" x14ac:dyDescent="0.3">
      <c r="A87" s="224"/>
      <c r="B87" s="67">
        <v>84</v>
      </c>
      <c r="C87" s="61">
        <f t="shared" si="43"/>
        <v>0</v>
      </c>
      <c r="D87" s="19">
        <f t="shared" si="44"/>
        <v>0</v>
      </c>
      <c r="E87" s="157"/>
      <c r="F87" s="158"/>
      <c r="G87" s="110"/>
      <c r="H87" s="110"/>
      <c r="I87" s="110"/>
      <c r="J87" s="110"/>
      <c r="K87" s="124"/>
      <c r="L87" s="159"/>
      <c r="M87" s="114"/>
      <c r="N87" s="115"/>
      <c r="O87" s="114"/>
      <c r="P87" s="110"/>
      <c r="Q87" s="115"/>
      <c r="R87" s="114"/>
      <c r="S87" s="110"/>
      <c r="T87" s="101"/>
      <c r="U87" s="116"/>
      <c r="V87" s="116"/>
      <c r="W87" s="101"/>
      <c r="X87" s="102"/>
      <c r="Y87" s="103" t="s">
        <v>181</v>
      </c>
      <c r="Z87" s="226">
        <f t="shared" si="34"/>
        <v>0</v>
      </c>
    </row>
    <row r="88" spans="1:26" ht="15.75" thickBot="1" x14ac:dyDescent="0.3">
      <c r="A88" s="223">
        <v>22</v>
      </c>
      <c r="B88" s="70">
        <v>85</v>
      </c>
      <c r="C88" s="162"/>
      <c r="D88" s="124"/>
      <c r="E88" s="160"/>
      <c r="F88" s="161"/>
      <c r="G88" s="119"/>
      <c r="H88" s="119"/>
      <c r="I88" s="119"/>
      <c r="J88" s="119"/>
      <c r="K88" s="97"/>
      <c r="L88" s="128"/>
      <c r="M88" s="96"/>
      <c r="N88" s="97"/>
      <c r="O88" s="96"/>
      <c r="P88" s="92"/>
      <c r="Q88" s="97"/>
      <c r="R88" s="96"/>
      <c r="S88" s="92"/>
      <c r="T88" s="92"/>
      <c r="U88" s="239"/>
      <c r="V88" s="239"/>
      <c r="W88" s="92"/>
      <c r="X88" s="93"/>
      <c r="Y88" s="94" t="s">
        <v>181</v>
      </c>
      <c r="Z88" s="226">
        <f t="shared" si="34"/>
        <v>0</v>
      </c>
    </row>
    <row r="89" spans="1:26" ht="15.75" thickBot="1" x14ac:dyDescent="0.3">
      <c r="A89" s="223"/>
      <c r="B89" s="67">
        <v>86</v>
      </c>
      <c r="C89" s="60">
        <f>C88</f>
        <v>0</v>
      </c>
      <c r="D89" s="18">
        <f>D88</f>
        <v>0</v>
      </c>
      <c r="E89" s="151"/>
      <c r="F89" s="152"/>
      <c r="G89" s="140"/>
      <c r="H89" s="140"/>
      <c r="I89" s="140"/>
      <c r="J89" s="140"/>
      <c r="K89" s="124"/>
      <c r="L89" s="153"/>
      <c r="M89" s="144"/>
      <c r="N89" s="145"/>
      <c r="O89" s="144"/>
      <c r="P89" s="140"/>
      <c r="Q89" s="145"/>
      <c r="R89" s="144"/>
      <c r="S89" s="140"/>
      <c r="T89" s="140"/>
      <c r="U89" s="146"/>
      <c r="V89" s="146"/>
      <c r="W89" s="140"/>
      <c r="X89" s="141"/>
      <c r="Y89" s="142" t="s">
        <v>181</v>
      </c>
      <c r="Z89" s="226">
        <f t="shared" si="34"/>
        <v>0</v>
      </c>
    </row>
    <row r="90" spans="1:26" ht="15.75" thickBot="1" x14ac:dyDescent="0.3">
      <c r="A90" s="223"/>
      <c r="B90" s="67">
        <v>87</v>
      </c>
      <c r="C90" s="60">
        <f t="shared" ref="C90:C91" si="45">C89</f>
        <v>0</v>
      </c>
      <c r="D90" s="18">
        <f t="shared" ref="D90:D91" si="46">D89</f>
        <v>0</v>
      </c>
      <c r="E90" s="151"/>
      <c r="F90" s="152"/>
      <c r="G90" s="140"/>
      <c r="H90" s="140"/>
      <c r="I90" s="140"/>
      <c r="J90" s="140"/>
      <c r="K90" s="145"/>
      <c r="L90" s="153"/>
      <c r="M90" s="144"/>
      <c r="N90" s="145"/>
      <c r="O90" s="144"/>
      <c r="P90" s="140"/>
      <c r="Q90" s="145"/>
      <c r="R90" s="144"/>
      <c r="S90" s="140"/>
      <c r="T90" s="140"/>
      <c r="U90" s="146"/>
      <c r="V90" s="146"/>
      <c r="W90" s="140"/>
      <c r="X90" s="141"/>
      <c r="Y90" s="142" t="s">
        <v>181</v>
      </c>
      <c r="Z90" s="226">
        <f t="shared" si="34"/>
        <v>0</v>
      </c>
    </row>
    <row r="91" spans="1:26" ht="15.75" thickBot="1" x14ac:dyDescent="0.3">
      <c r="A91" s="223"/>
      <c r="B91" s="66">
        <v>88</v>
      </c>
      <c r="C91" s="69">
        <f t="shared" si="45"/>
        <v>0</v>
      </c>
      <c r="D91" s="21">
        <f t="shared" si="46"/>
        <v>0</v>
      </c>
      <c r="E91" s="157"/>
      <c r="F91" s="158"/>
      <c r="G91" s="110"/>
      <c r="H91" s="110"/>
      <c r="I91" s="110"/>
      <c r="J91" s="110"/>
      <c r="K91" s="124"/>
      <c r="L91" s="159"/>
      <c r="M91" s="114"/>
      <c r="N91" s="115"/>
      <c r="O91" s="114"/>
      <c r="P91" s="110"/>
      <c r="Q91" s="115"/>
      <c r="R91" s="114"/>
      <c r="S91" s="110"/>
      <c r="T91" s="110"/>
      <c r="U91" s="116"/>
      <c r="V91" s="116"/>
      <c r="W91" s="110"/>
      <c r="X91" s="111"/>
      <c r="Y91" s="112" t="s">
        <v>181</v>
      </c>
      <c r="Z91" s="226">
        <f t="shared" si="34"/>
        <v>0</v>
      </c>
    </row>
    <row r="92" spans="1:26" ht="15.75" thickBot="1" x14ac:dyDescent="0.3">
      <c r="A92" s="222">
        <v>23</v>
      </c>
      <c r="B92" s="71">
        <v>89</v>
      </c>
      <c r="C92" s="135"/>
      <c r="D92" s="97"/>
      <c r="E92" s="160"/>
      <c r="F92" s="161"/>
      <c r="G92" s="119"/>
      <c r="H92" s="119"/>
      <c r="I92" s="119"/>
      <c r="J92" s="119"/>
      <c r="K92" s="97"/>
      <c r="L92" s="128"/>
      <c r="M92" s="96"/>
      <c r="N92" s="97"/>
      <c r="O92" s="96"/>
      <c r="P92" s="92"/>
      <c r="Q92" s="97"/>
      <c r="R92" s="96"/>
      <c r="S92" s="92"/>
      <c r="T92" s="119"/>
      <c r="U92" s="239"/>
      <c r="V92" s="239"/>
      <c r="W92" s="119"/>
      <c r="X92" s="120"/>
      <c r="Y92" s="121" t="s">
        <v>181</v>
      </c>
      <c r="Z92" s="226">
        <f t="shared" si="34"/>
        <v>0</v>
      </c>
    </row>
    <row r="93" spans="1:26" ht="15.75" thickBot="1" x14ac:dyDescent="0.3">
      <c r="A93" s="223"/>
      <c r="B93" s="67">
        <v>90</v>
      </c>
      <c r="C93" s="60">
        <f>C92</f>
        <v>0</v>
      </c>
      <c r="D93" s="18">
        <f>D92</f>
        <v>0</v>
      </c>
      <c r="E93" s="151"/>
      <c r="F93" s="152"/>
      <c r="G93" s="140"/>
      <c r="H93" s="140"/>
      <c r="I93" s="140"/>
      <c r="J93" s="140"/>
      <c r="K93" s="124"/>
      <c r="L93" s="153"/>
      <c r="M93" s="144"/>
      <c r="N93" s="145"/>
      <c r="O93" s="144"/>
      <c r="P93" s="140"/>
      <c r="Q93" s="145"/>
      <c r="R93" s="144"/>
      <c r="S93" s="140"/>
      <c r="T93" s="140"/>
      <c r="U93" s="146"/>
      <c r="V93" s="146"/>
      <c r="W93" s="140"/>
      <c r="X93" s="141"/>
      <c r="Y93" s="142" t="s">
        <v>181</v>
      </c>
      <c r="Z93" s="226">
        <f t="shared" si="34"/>
        <v>0</v>
      </c>
    </row>
    <row r="94" spans="1:26" ht="15.75" thickBot="1" x14ac:dyDescent="0.3">
      <c r="A94" s="223"/>
      <c r="B94" s="67">
        <v>91</v>
      </c>
      <c r="C94" s="60">
        <f t="shared" ref="C94:C95" si="47">C93</f>
        <v>0</v>
      </c>
      <c r="D94" s="18">
        <f t="shared" ref="D94:D95" si="48">D93</f>
        <v>0</v>
      </c>
      <c r="E94" s="151"/>
      <c r="F94" s="152"/>
      <c r="G94" s="140"/>
      <c r="H94" s="140"/>
      <c r="I94" s="140"/>
      <c r="J94" s="140"/>
      <c r="K94" s="145"/>
      <c r="L94" s="153"/>
      <c r="M94" s="144"/>
      <c r="N94" s="145"/>
      <c r="O94" s="144"/>
      <c r="P94" s="140"/>
      <c r="Q94" s="145"/>
      <c r="R94" s="144"/>
      <c r="S94" s="140"/>
      <c r="T94" s="140"/>
      <c r="U94" s="146"/>
      <c r="V94" s="146"/>
      <c r="W94" s="140"/>
      <c r="X94" s="141"/>
      <c r="Y94" s="142" t="s">
        <v>181</v>
      </c>
      <c r="Z94" s="226">
        <f t="shared" si="34"/>
        <v>0</v>
      </c>
    </row>
    <row r="95" spans="1:26" ht="15.75" thickBot="1" x14ac:dyDescent="0.3">
      <c r="A95" s="224"/>
      <c r="B95" s="67">
        <v>92</v>
      </c>
      <c r="C95" s="61">
        <f t="shared" si="47"/>
        <v>0</v>
      </c>
      <c r="D95" s="19">
        <f t="shared" si="48"/>
        <v>0</v>
      </c>
      <c r="E95" s="154"/>
      <c r="F95" s="155"/>
      <c r="G95" s="101"/>
      <c r="H95" s="101"/>
      <c r="I95" s="101"/>
      <c r="J95" s="101"/>
      <c r="K95" s="124"/>
      <c r="L95" s="156"/>
      <c r="M95" s="114"/>
      <c r="N95" s="115"/>
      <c r="O95" s="114"/>
      <c r="P95" s="110"/>
      <c r="Q95" s="115"/>
      <c r="R95" s="114"/>
      <c r="S95" s="110"/>
      <c r="T95" s="101"/>
      <c r="U95" s="116"/>
      <c r="V95" s="116"/>
      <c r="W95" s="101"/>
      <c r="X95" s="102"/>
      <c r="Y95" s="103" t="s">
        <v>181</v>
      </c>
      <c r="Z95" s="226">
        <f t="shared" si="34"/>
        <v>0</v>
      </c>
    </row>
    <row r="96" spans="1:26" ht="15.75" thickBot="1" x14ac:dyDescent="0.3">
      <c r="A96" s="223">
        <v>24</v>
      </c>
      <c r="B96" s="70">
        <v>93</v>
      </c>
      <c r="C96" s="162"/>
      <c r="D96" s="124"/>
      <c r="E96" s="149"/>
      <c r="F96" s="150"/>
      <c r="G96" s="92"/>
      <c r="H96" s="92"/>
      <c r="I96" s="92"/>
      <c r="J96" s="92"/>
      <c r="K96" s="97"/>
      <c r="L96" s="126"/>
      <c r="M96" s="96"/>
      <c r="N96" s="97"/>
      <c r="O96" s="96"/>
      <c r="P96" s="92"/>
      <c r="Q96" s="97"/>
      <c r="R96" s="96"/>
      <c r="S96" s="92"/>
      <c r="T96" s="92"/>
      <c r="U96" s="239"/>
      <c r="V96" s="239"/>
      <c r="W96" s="92"/>
      <c r="X96" s="93"/>
      <c r="Y96" s="94" t="s">
        <v>181</v>
      </c>
      <c r="Z96" s="226">
        <f t="shared" si="34"/>
        <v>0</v>
      </c>
    </row>
    <row r="97" spans="1:26" ht="15.75" thickBot="1" x14ac:dyDescent="0.3">
      <c r="A97" s="223"/>
      <c r="B97" s="67">
        <v>94</v>
      </c>
      <c r="C97" s="60">
        <f>C96</f>
        <v>0</v>
      </c>
      <c r="D97" s="18">
        <f>D96</f>
        <v>0</v>
      </c>
      <c r="E97" s="151"/>
      <c r="F97" s="152"/>
      <c r="G97" s="140"/>
      <c r="H97" s="140"/>
      <c r="I97" s="140"/>
      <c r="J97" s="140"/>
      <c r="K97" s="124"/>
      <c r="L97" s="153"/>
      <c r="M97" s="144"/>
      <c r="N97" s="145"/>
      <c r="O97" s="144"/>
      <c r="P97" s="140"/>
      <c r="Q97" s="145"/>
      <c r="R97" s="144"/>
      <c r="S97" s="140"/>
      <c r="T97" s="140"/>
      <c r="U97" s="146"/>
      <c r="V97" s="146"/>
      <c r="W97" s="140"/>
      <c r="X97" s="141"/>
      <c r="Y97" s="142" t="s">
        <v>181</v>
      </c>
      <c r="Z97" s="226">
        <f t="shared" si="34"/>
        <v>0</v>
      </c>
    </row>
    <row r="98" spans="1:26" ht="15.75" thickBot="1" x14ac:dyDescent="0.3">
      <c r="A98" s="223"/>
      <c r="B98" s="67">
        <v>95</v>
      </c>
      <c r="C98" s="60">
        <f t="shared" ref="C98:C99" si="49">C97</f>
        <v>0</v>
      </c>
      <c r="D98" s="18">
        <f t="shared" ref="D98:D99" si="50">D97</f>
        <v>0</v>
      </c>
      <c r="E98" s="151"/>
      <c r="F98" s="152"/>
      <c r="G98" s="140"/>
      <c r="H98" s="140"/>
      <c r="I98" s="140"/>
      <c r="J98" s="140"/>
      <c r="K98" s="145"/>
      <c r="L98" s="153"/>
      <c r="M98" s="144"/>
      <c r="N98" s="145"/>
      <c r="O98" s="144"/>
      <c r="P98" s="140"/>
      <c r="Q98" s="145"/>
      <c r="R98" s="144"/>
      <c r="S98" s="140"/>
      <c r="T98" s="140"/>
      <c r="U98" s="146"/>
      <c r="V98" s="146"/>
      <c r="W98" s="140"/>
      <c r="X98" s="141"/>
      <c r="Y98" s="142" t="s">
        <v>181</v>
      </c>
      <c r="Z98" s="226">
        <f t="shared" si="34"/>
        <v>0</v>
      </c>
    </row>
    <row r="99" spans="1:26" ht="15.75" thickBot="1" x14ac:dyDescent="0.3">
      <c r="A99" s="223"/>
      <c r="B99" s="66">
        <v>96</v>
      </c>
      <c r="C99" s="69">
        <f t="shared" si="49"/>
        <v>0</v>
      </c>
      <c r="D99" s="21">
        <f t="shared" si="50"/>
        <v>0</v>
      </c>
      <c r="E99" s="157"/>
      <c r="F99" s="158"/>
      <c r="G99" s="110"/>
      <c r="H99" s="110"/>
      <c r="I99" s="110"/>
      <c r="J99" s="110"/>
      <c r="K99" s="124"/>
      <c r="L99" s="159"/>
      <c r="M99" s="114"/>
      <c r="N99" s="115"/>
      <c r="O99" s="114"/>
      <c r="P99" s="110"/>
      <c r="Q99" s="115"/>
      <c r="R99" s="114"/>
      <c r="S99" s="110"/>
      <c r="T99" s="110"/>
      <c r="U99" s="116"/>
      <c r="V99" s="116"/>
      <c r="W99" s="110"/>
      <c r="X99" s="111"/>
      <c r="Y99" s="112" t="s">
        <v>181</v>
      </c>
      <c r="Z99" s="226">
        <f t="shared" si="34"/>
        <v>0</v>
      </c>
    </row>
    <row r="100" spans="1:26" ht="15.75" thickBot="1" x14ac:dyDescent="0.3">
      <c r="A100" s="222">
        <v>25</v>
      </c>
      <c r="B100" s="71">
        <v>97</v>
      </c>
      <c r="C100" s="135"/>
      <c r="D100" s="97"/>
      <c r="E100" s="160"/>
      <c r="F100" s="161"/>
      <c r="G100" s="119"/>
      <c r="H100" s="119"/>
      <c r="I100" s="119"/>
      <c r="J100" s="119"/>
      <c r="K100" s="97"/>
      <c r="L100" s="128"/>
      <c r="M100" s="96"/>
      <c r="N100" s="97"/>
      <c r="O100" s="96"/>
      <c r="P100" s="92"/>
      <c r="Q100" s="97"/>
      <c r="R100" s="96"/>
      <c r="S100" s="92"/>
      <c r="T100" s="119"/>
      <c r="U100" s="239"/>
      <c r="V100" s="239"/>
      <c r="W100" s="119"/>
      <c r="X100" s="120"/>
      <c r="Y100" s="121" t="s">
        <v>181</v>
      </c>
      <c r="Z100" s="226">
        <f t="shared" ref="Z100:Z131" si="51">IF(COUNTA(B100:Y100)=24,1,0)</f>
        <v>0</v>
      </c>
    </row>
    <row r="101" spans="1:26" ht="15.75" thickBot="1" x14ac:dyDescent="0.3">
      <c r="A101" s="223"/>
      <c r="B101" s="67">
        <v>98</v>
      </c>
      <c r="C101" s="60">
        <f>C100</f>
        <v>0</v>
      </c>
      <c r="D101" s="18">
        <f>D100</f>
        <v>0</v>
      </c>
      <c r="E101" s="151"/>
      <c r="F101" s="152"/>
      <c r="G101" s="140"/>
      <c r="H101" s="140"/>
      <c r="I101" s="140"/>
      <c r="J101" s="140"/>
      <c r="K101" s="124"/>
      <c r="L101" s="153"/>
      <c r="M101" s="144"/>
      <c r="N101" s="145"/>
      <c r="O101" s="144"/>
      <c r="P101" s="140"/>
      <c r="Q101" s="145"/>
      <c r="R101" s="144"/>
      <c r="S101" s="140"/>
      <c r="T101" s="140"/>
      <c r="U101" s="146"/>
      <c r="V101" s="146"/>
      <c r="W101" s="140"/>
      <c r="X101" s="141"/>
      <c r="Y101" s="142" t="s">
        <v>181</v>
      </c>
      <c r="Z101" s="226">
        <f t="shared" si="51"/>
        <v>0</v>
      </c>
    </row>
    <row r="102" spans="1:26" ht="15.75" thickBot="1" x14ac:dyDescent="0.3">
      <c r="A102" s="223"/>
      <c r="B102" s="67">
        <v>99</v>
      </c>
      <c r="C102" s="60">
        <f t="shared" ref="C102:C103" si="52">C101</f>
        <v>0</v>
      </c>
      <c r="D102" s="18">
        <f t="shared" ref="D102:D103" si="53">D101</f>
        <v>0</v>
      </c>
      <c r="E102" s="151"/>
      <c r="F102" s="152"/>
      <c r="G102" s="140"/>
      <c r="H102" s="140"/>
      <c r="I102" s="140"/>
      <c r="J102" s="140"/>
      <c r="K102" s="145"/>
      <c r="L102" s="153"/>
      <c r="M102" s="144"/>
      <c r="N102" s="145"/>
      <c r="O102" s="144"/>
      <c r="P102" s="140"/>
      <c r="Q102" s="145"/>
      <c r="R102" s="144"/>
      <c r="S102" s="140"/>
      <c r="T102" s="140"/>
      <c r="U102" s="146"/>
      <c r="V102" s="146"/>
      <c r="W102" s="140"/>
      <c r="X102" s="141"/>
      <c r="Y102" s="142" t="s">
        <v>181</v>
      </c>
      <c r="Z102" s="226">
        <f t="shared" si="51"/>
        <v>0</v>
      </c>
    </row>
    <row r="103" spans="1:26" ht="15.75" thickBot="1" x14ac:dyDescent="0.3">
      <c r="A103" s="224"/>
      <c r="B103" s="67">
        <v>100</v>
      </c>
      <c r="C103" s="61">
        <f t="shared" si="52"/>
        <v>0</v>
      </c>
      <c r="D103" s="19">
        <f t="shared" si="53"/>
        <v>0</v>
      </c>
      <c r="E103" s="157"/>
      <c r="F103" s="158"/>
      <c r="G103" s="110"/>
      <c r="H103" s="110"/>
      <c r="I103" s="110"/>
      <c r="J103" s="110"/>
      <c r="K103" s="124"/>
      <c r="L103" s="159"/>
      <c r="M103" s="114"/>
      <c r="N103" s="115"/>
      <c r="O103" s="114"/>
      <c r="P103" s="110"/>
      <c r="Q103" s="115"/>
      <c r="R103" s="114"/>
      <c r="S103" s="110"/>
      <c r="T103" s="101"/>
      <c r="U103" s="116"/>
      <c r="V103" s="116"/>
      <c r="W103" s="101"/>
      <c r="X103" s="102"/>
      <c r="Y103" s="103" t="s">
        <v>181</v>
      </c>
      <c r="Z103" s="226">
        <f t="shared" si="51"/>
        <v>0</v>
      </c>
    </row>
    <row r="104" spans="1:26" ht="15.75" thickBot="1" x14ac:dyDescent="0.3">
      <c r="A104" s="223">
        <v>26</v>
      </c>
      <c r="B104" s="70">
        <v>101</v>
      </c>
      <c r="C104" s="162"/>
      <c r="D104" s="124"/>
      <c r="E104" s="160"/>
      <c r="F104" s="161"/>
      <c r="G104" s="119"/>
      <c r="H104" s="119"/>
      <c r="I104" s="119"/>
      <c r="J104" s="119"/>
      <c r="K104" s="97"/>
      <c r="L104" s="128"/>
      <c r="M104" s="96"/>
      <c r="N104" s="97"/>
      <c r="O104" s="96"/>
      <c r="P104" s="92"/>
      <c r="Q104" s="97"/>
      <c r="R104" s="96"/>
      <c r="S104" s="92"/>
      <c r="T104" s="92"/>
      <c r="U104" s="239"/>
      <c r="V104" s="239"/>
      <c r="W104" s="92"/>
      <c r="X104" s="93"/>
      <c r="Y104" s="94" t="s">
        <v>181</v>
      </c>
      <c r="Z104" s="226">
        <f t="shared" si="51"/>
        <v>0</v>
      </c>
    </row>
    <row r="105" spans="1:26" ht="15.75" thickBot="1" x14ac:dyDescent="0.3">
      <c r="A105" s="223"/>
      <c r="B105" s="67">
        <v>102</v>
      </c>
      <c r="C105" s="60">
        <f>C104</f>
        <v>0</v>
      </c>
      <c r="D105" s="18">
        <f>D104</f>
        <v>0</v>
      </c>
      <c r="E105" s="151"/>
      <c r="F105" s="152"/>
      <c r="G105" s="140"/>
      <c r="H105" s="140"/>
      <c r="I105" s="140"/>
      <c r="J105" s="140"/>
      <c r="K105" s="124"/>
      <c r="L105" s="153"/>
      <c r="M105" s="144"/>
      <c r="N105" s="145"/>
      <c r="O105" s="144"/>
      <c r="P105" s="140"/>
      <c r="Q105" s="145"/>
      <c r="R105" s="144"/>
      <c r="S105" s="140"/>
      <c r="T105" s="140"/>
      <c r="U105" s="146"/>
      <c r="V105" s="146"/>
      <c r="W105" s="140"/>
      <c r="X105" s="141"/>
      <c r="Y105" s="142" t="s">
        <v>181</v>
      </c>
      <c r="Z105" s="226">
        <f t="shared" si="51"/>
        <v>0</v>
      </c>
    </row>
    <row r="106" spans="1:26" ht="15.75" thickBot="1" x14ac:dyDescent="0.3">
      <c r="A106" s="223"/>
      <c r="B106" s="67">
        <v>103</v>
      </c>
      <c r="C106" s="60">
        <f t="shared" ref="C106:C107" si="54">C105</f>
        <v>0</v>
      </c>
      <c r="D106" s="18">
        <f t="shared" ref="D106:D107" si="55">D105</f>
        <v>0</v>
      </c>
      <c r="E106" s="151"/>
      <c r="F106" s="152"/>
      <c r="G106" s="140"/>
      <c r="H106" s="140"/>
      <c r="I106" s="140"/>
      <c r="J106" s="140"/>
      <c r="K106" s="145"/>
      <c r="L106" s="153"/>
      <c r="M106" s="144"/>
      <c r="N106" s="145"/>
      <c r="O106" s="144"/>
      <c r="P106" s="140"/>
      <c r="Q106" s="145"/>
      <c r="R106" s="144"/>
      <c r="S106" s="140"/>
      <c r="T106" s="140"/>
      <c r="U106" s="146"/>
      <c r="V106" s="146"/>
      <c r="W106" s="140"/>
      <c r="X106" s="141"/>
      <c r="Y106" s="142" t="s">
        <v>181</v>
      </c>
      <c r="Z106" s="226">
        <f t="shared" si="51"/>
        <v>0</v>
      </c>
    </row>
    <row r="107" spans="1:26" ht="15.75" thickBot="1" x14ac:dyDescent="0.3">
      <c r="A107" s="223"/>
      <c r="B107" s="66">
        <v>104</v>
      </c>
      <c r="C107" s="69">
        <f t="shared" si="54"/>
        <v>0</v>
      </c>
      <c r="D107" s="21">
        <f t="shared" si="55"/>
        <v>0</v>
      </c>
      <c r="E107" s="157"/>
      <c r="F107" s="158"/>
      <c r="G107" s="110"/>
      <c r="H107" s="110"/>
      <c r="I107" s="110"/>
      <c r="J107" s="110"/>
      <c r="K107" s="124"/>
      <c r="L107" s="159"/>
      <c r="M107" s="114"/>
      <c r="N107" s="115"/>
      <c r="O107" s="114"/>
      <c r="P107" s="110"/>
      <c r="Q107" s="115"/>
      <c r="R107" s="114"/>
      <c r="S107" s="110"/>
      <c r="T107" s="110"/>
      <c r="U107" s="116"/>
      <c r="V107" s="116"/>
      <c r="W107" s="110"/>
      <c r="X107" s="111"/>
      <c r="Y107" s="112" t="s">
        <v>181</v>
      </c>
      <c r="Z107" s="226">
        <f t="shared" si="51"/>
        <v>0</v>
      </c>
    </row>
    <row r="108" spans="1:26" ht="15.75" thickBot="1" x14ac:dyDescent="0.3">
      <c r="A108" s="222">
        <v>27</v>
      </c>
      <c r="B108" s="71">
        <v>105</v>
      </c>
      <c r="C108" s="135"/>
      <c r="D108" s="97"/>
      <c r="E108" s="160"/>
      <c r="F108" s="161"/>
      <c r="G108" s="119"/>
      <c r="H108" s="119"/>
      <c r="I108" s="119"/>
      <c r="J108" s="119"/>
      <c r="K108" s="97"/>
      <c r="L108" s="128"/>
      <c r="M108" s="96"/>
      <c r="N108" s="97"/>
      <c r="O108" s="96"/>
      <c r="P108" s="92"/>
      <c r="Q108" s="97"/>
      <c r="R108" s="96"/>
      <c r="S108" s="92"/>
      <c r="T108" s="119"/>
      <c r="U108" s="239"/>
      <c r="V108" s="239"/>
      <c r="W108" s="119"/>
      <c r="X108" s="120"/>
      <c r="Y108" s="121" t="s">
        <v>181</v>
      </c>
      <c r="Z108" s="226">
        <f t="shared" si="51"/>
        <v>0</v>
      </c>
    </row>
    <row r="109" spans="1:26" ht="15.75" thickBot="1" x14ac:dyDescent="0.3">
      <c r="A109" s="223"/>
      <c r="B109" s="67">
        <v>106</v>
      </c>
      <c r="C109" s="60">
        <f>C108</f>
        <v>0</v>
      </c>
      <c r="D109" s="18">
        <f>D108</f>
        <v>0</v>
      </c>
      <c r="E109" s="151"/>
      <c r="F109" s="152"/>
      <c r="G109" s="140"/>
      <c r="H109" s="140"/>
      <c r="I109" s="140"/>
      <c r="J109" s="140"/>
      <c r="K109" s="124"/>
      <c r="L109" s="153"/>
      <c r="M109" s="144"/>
      <c r="N109" s="145"/>
      <c r="O109" s="144"/>
      <c r="P109" s="140"/>
      <c r="Q109" s="145"/>
      <c r="R109" s="144"/>
      <c r="S109" s="140"/>
      <c r="T109" s="140"/>
      <c r="U109" s="146"/>
      <c r="V109" s="146"/>
      <c r="W109" s="140"/>
      <c r="X109" s="141"/>
      <c r="Y109" s="142" t="s">
        <v>181</v>
      </c>
      <c r="Z109" s="226">
        <f t="shared" si="51"/>
        <v>0</v>
      </c>
    </row>
    <row r="110" spans="1:26" ht="15.75" thickBot="1" x14ac:dyDescent="0.3">
      <c r="A110" s="223"/>
      <c r="B110" s="67">
        <v>107</v>
      </c>
      <c r="C110" s="60">
        <f t="shared" ref="C110:C111" si="56">C109</f>
        <v>0</v>
      </c>
      <c r="D110" s="18">
        <f t="shared" ref="D110:D111" si="57">D109</f>
        <v>0</v>
      </c>
      <c r="E110" s="151"/>
      <c r="F110" s="152"/>
      <c r="G110" s="140"/>
      <c r="H110" s="140"/>
      <c r="I110" s="140"/>
      <c r="J110" s="140"/>
      <c r="K110" s="145"/>
      <c r="L110" s="153"/>
      <c r="M110" s="144"/>
      <c r="N110" s="145"/>
      <c r="O110" s="144"/>
      <c r="P110" s="140"/>
      <c r="Q110" s="145"/>
      <c r="R110" s="144"/>
      <c r="S110" s="140"/>
      <c r="T110" s="140"/>
      <c r="U110" s="146"/>
      <c r="V110" s="146"/>
      <c r="W110" s="140"/>
      <c r="X110" s="141"/>
      <c r="Y110" s="142" t="s">
        <v>181</v>
      </c>
      <c r="Z110" s="226">
        <f t="shared" si="51"/>
        <v>0</v>
      </c>
    </row>
    <row r="111" spans="1:26" ht="15.75" thickBot="1" x14ac:dyDescent="0.3">
      <c r="A111" s="224"/>
      <c r="B111" s="67">
        <v>108</v>
      </c>
      <c r="C111" s="61">
        <f t="shared" si="56"/>
        <v>0</v>
      </c>
      <c r="D111" s="19">
        <f t="shared" si="57"/>
        <v>0</v>
      </c>
      <c r="E111" s="154"/>
      <c r="F111" s="155"/>
      <c r="G111" s="101"/>
      <c r="H111" s="101"/>
      <c r="I111" s="101"/>
      <c r="J111" s="101"/>
      <c r="K111" s="124"/>
      <c r="L111" s="156"/>
      <c r="M111" s="114"/>
      <c r="N111" s="115"/>
      <c r="O111" s="114"/>
      <c r="P111" s="110"/>
      <c r="Q111" s="115"/>
      <c r="R111" s="114"/>
      <c r="S111" s="110"/>
      <c r="T111" s="101"/>
      <c r="U111" s="116"/>
      <c r="V111" s="116"/>
      <c r="W111" s="101"/>
      <c r="X111" s="102"/>
      <c r="Y111" s="103" t="s">
        <v>181</v>
      </c>
      <c r="Z111" s="226">
        <f t="shared" si="51"/>
        <v>0</v>
      </c>
    </row>
    <row r="112" spans="1:26" ht="15.75" thickBot="1" x14ac:dyDescent="0.3">
      <c r="A112" s="223">
        <v>28</v>
      </c>
      <c r="B112" s="70">
        <v>109</v>
      </c>
      <c r="C112" s="162"/>
      <c r="D112" s="124"/>
      <c r="E112" s="149"/>
      <c r="F112" s="150"/>
      <c r="G112" s="92"/>
      <c r="H112" s="92"/>
      <c r="I112" s="92"/>
      <c r="J112" s="92"/>
      <c r="K112" s="97"/>
      <c r="L112" s="126"/>
      <c r="M112" s="96"/>
      <c r="N112" s="97"/>
      <c r="O112" s="96"/>
      <c r="P112" s="92"/>
      <c r="Q112" s="97"/>
      <c r="R112" s="96"/>
      <c r="S112" s="92"/>
      <c r="T112" s="92"/>
      <c r="U112" s="239"/>
      <c r="V112" s="239"/>
      <c r="W112" s="92"/>
      <c r="X112" s="93"/>
      <c r="Y112" s="94" t="s">
        <v>181</v>
      </c>
      <c r="Z112" s="226">
        <f t="shared" si="51"/>
        <v>0</v>
      </c>
    </row>
    <row r="113" spans="1:26" ht="15.75" thickBot="1" x14ac:dyDescent="0.3">
      <c r="A113" s="223"/>
      <c r="B113" s="67">
        <v>110</v>
      </c>
      <c r="C113" s="60">
        <f>C112</f>
        <v>0</v>
      </c>
      <c r="D113" s="18">
        <f>D112</f>
        <v>0</v>
      </c>
      <c r="E113" s="151"/>
      <c r="F113" s="152"/>
      <c r="G113" s="140"/>
      <c r="H113" s="140"/>
      <c r="I113" s="140"/>
      <c r="J113" s="140"/>
      <c r="K113" s="124"/>
      <c r="L113" s="153"/>
      <c r="M113" s="144"/>
      <c r="N113" s="145"/>
      <c r="O113" s="144"/>
      <c r="P113" s="140"/>
      <c r="Q113" s="145"/>
      <c r="R113" s="144"/>
      <c r="S113" s="140"/>
      <c r="T113" s="140"/>
      <c r="U113" s="146"/>
      <c r="V113" s="146"/>
      <c r="W113" s="140"/>
      <c r="X113" s="141"/>
      <c r="Y113" s="142" t="s">
        <v>181</v>
      </c>
      <c r="Z113" s="226">
        <f t="shared" si="51"/>
        <v>0</v>
      </c>
    </row>
    <row r="114" spans="1:26" ht="15.75" thickBot="1" x14ac:dyDescent="0.3">
      <c r="A114" s="223"/>
      <c r="B114" s="67">
        <v>111</v>
      </c>
      <c r="C114" s="60">
        <f t="shared" ref="C114:C115" si="58">C113</f>
        <v>0</v>
      </c>
      <c r="D114" s="18">
        <f t="shared" ref="D114:D115" si="59">D113</f>
        <v>0</v>
      </c>
      <c r="E114" s="151"/>
      <c r="F114" s="152"/>
      <c r="G114" s="140"/>
      <c r="H114" s="140"/>
      <c r="I114" s="140"/>
      <c r="J114" s="140"/>
      <c r="K114" s="145"/>
      <c r="L114" s="153"/>
      <c r="M114" s="144"/>
      <c r="N114" s="145"/>
      <c r="O114" s="144"/>
      <c r="P114" s="140"/>
      <c r="Q114" s="145"/>
      <c r="R114" s="144"/>
      <c r="S114" s="140"/>
      <c r="T114" s="140"/>
      <c r="U114" s="146"/>
      <c r="V114" s="146"/>
      <c r="W114" s="140"/>
      <c r="X114" s="141"/>
      <c r="Y114" s="142" t="s">
        <v>181</v>
      </c>
      <c r="Z114" s="226">
        <f t="shared" si="51"/>
        <v>0</v>
      </c>
    </row>
    <row r="115" spans="1:26" ht="15.75" thickBot="1" x14ac:dyDescent="0.3">
      <c r="A115" s="223"/>
      <c r="B115" s="66">
        <v>112</v>
      </c>
      <c r="C115" s="69">
        <f t="shared" si="58"/>
        <v>0</v>
      </c>
      <c r="D115" s="21">
        <f t="shared" si="59"/>
        <v>0</v>
      </c>
      <c r="E115" s="157"/>
      <c r="F115" s="158"/>
      <c r="G115" s="110"/>
      <c r="H115" s="110"/>
      <c r="I115" s="110"/>
      <c r="J115" s="110"/>
      <c r="K115" s="124"/>
      <c r="L115" s="159"/>
      <c r="M115" s="114"/>
      <c r="N115" s="115"/>
      <c r="O115" s="114"/>
      <c r="P115" s="110"/>
      <c r="Q115" s="115"/>
      <c r="R115" s="114"/>
      <c r="S115" s="110"/>
      <c r="T115" s="110"/>
      <c r="U115" s="116"/>
      <c r="V115" s="116"/>
      <c r="W115" s="110"/>
      <c r="X115" s="111"/>
      <c r="Y115" s="112" t="s">
        <v>181</v>
      </c>
      <c r="Z115" s="226">
        <f t="shared" si="51"/>
        <v>0</v>
      </c>
    </row>
    <row r="116" spans="1:26" ht="15.75" thickBot="1" x14ac:dyDescent="0.3">
      <c r="A116" s="222">
        <v>29</v>
      </c>
      <c r="B116" s="71">
        <v>113</v>
      </c>
      <c r="C116" s="135"/>
      <c r="D116" s="97"/>
      <c r="E116" s="160"/>
      <c r="F116" s="161"/>
      <c r="G116" s="119"/>
      <c r="H116" s="119"/>
      <c r="I116" s="119"/>
      <c r="J116" s="119"/>
      <c r="K116" s="97"/>
      <c r="L116" s="128"/>
      <c r="M116" s="96"/>
      <c r="N116" s="97"/>
      <c r="O116" s="96"/>
      <c r="P116" s="92"/>
      <c r="Q116" s="97"/>
      <c r="R116" s="96"/>
      <c r="S116" s="92"/>
      <c r="T116" s="119"/>
      <c r="U116" s="239"/>
      <c r="V116" s="239"/>
      <c r="W116" s="119"/>
      <c r="X116" s="120"/>
      <c r="Y116" s="121" t="s">
        <v>181</v>
      </c>
      <c r="Z116" s="226">
        <f t="shared" si="51"/>
        <v>0</v>
      </c>
    </row>
    <row r="117" spans="1:26" ht="15.75" thickBot="1" x14ac:dyDescent="0.3">
      <c r="A117" s="223"/>
      <c r="B117" s="67">
        <v>114</v>
      </c>
      <c r="C117" s="60">
        <f>C116</f>
        <v>0</v>
      </c>
      <c r="D117" s="18">
        <f>D116</f>
        <v>0</v>
      </c>
      <c r="E117" s="151"/>
      <c r="F117" s="152"/>
      <c r="G117" s="140"/>
      <c r="H117" s="140"/>
      <c r="I117" s="140"/>
      <c r="J117" s="140"/>
      <c r="K117" s="124"/>
      <c r="L117" s="153"/>
      <c r="M117" s="144"/>
      <c r="N117" s="145"/>
      <c r="O117" s="144"/>
      <c r="P117" s="140"/>
      <c r="Q117" s="145"/>
      <c r="R117" s="144"/>
      <c r="S117" s="140"/>
      <c r="T117" s="140"/>
      <c r="U117" s="146"/>
      <c r="V117" s="146"/>
      <c r="W117" s="140"/>
      <c r="X117" s="141"/>
      <c r="Y117" s="142" t="s">
        <v>181</v>
      </c>
      <c r="Z117" s="226">
        <f t="shared" si="51"/>
        <v>0</v>
      </c>
    </row>
    <row r="118" spans="1:26" ht="15.75" thickBot="1" x14ac:dyDescent="0.3">
      <c r="A118" s="223"/>
      <c r="B118" s="67">
        <v>115</v>
      </c>
      <c r="C118" s="60">
        <f t="shared" ref="C118:C119" si="60">C117</f>
        <v>0</v>
      </c>
      <c r="D118" s="18">
        <f t="shared" ref="D118:D119" si="61">D117</f>
        <v>0</v>
      </c>
      <c r="E118" s="151"/>
      <c r="F118" s="152"/>
      <c r="G118" s="140"/>
      <c r="H118" s="140"/>
      <c r="I118" s="140"/>
      <c r="J118" s="140"/>
      <c r="K118" s="145"/>
      <c r="L118" s="153"/>
      <c r="M118" s="144"/>
      <c r="N118" s="145"/>
      <c r="O118" s="144"/>
      <c r="P118" s="140"/>
      <c r="Q118" s="145"/>
      <c r="R118" s="144"/>
      <c r="S118" s="140"/>
      <c r="T118" s="140"/>
      <c r="U118" s="146"/>
      <c r="V118" s="146"/>
      <c r="W118" s="140"/>
      <c r="X118" s="141"/>
      <c r="Y118" s="142" t="s">
        <v>181</v>
      </c>
      <c r="Z118" s="226">
        <f t="shared" si="51"/>
        <v>0</v>
      </c>
    </row>
    <row r="119" spans="1:26" ht="15.75" thickBot="1" x14ac:dyDescent="0.3">
      <c r="A119" s="224"/>
      <c r="B119" s="67">
        <v>116</v>
      </c>
      <c r="C119" s="61">
        <f t="shared" si="60"/>
        <v>0</v>
      </c>
      <c r="D119" s="19">
        <f t="shared" si="61"/>
        <v>0</v>
      </c>
      <c r="E119" s="157"/>
      <c r="F119" s="158"/>
      <c r="G119" s="110"/>
      <c r="H119" s="110"/>
      <c r="I119" s="110"/>
      <c r="J119" s="110"/>
      <c r="K119" s="124"/>
      <c r="L119" s="159"/>
      <c r="M119" s="114"/>
      <c r="N119" s="115"/>
      <c r="O119" s="114"/>
      <c r="P119" s="110"/>
      <c r="Q119" s="115"/>
      <c r="R119" s="114"/>
      <c r="S119" s="110"/>
      <c r="T119" s="101"/>
      <c r="U119" s="116"/>
      <c r="V119" s="116"/>
      <c r="W119" s="101"/>
      <c r="X119" s="102"/>
      <c r="Y119" s="103" t="s">
        <v>181</v>
      </c>
      <c r="Z119" s="226">
        <f t="shared" si="51"/>
        <v>0</v>
      </c>
    </row>
    <row r="120" spans="1:26" ht="15.75" thickBot="1" x14ac:dyDescent="0.3">
      <c r="A120" s="223">
        <v>30</v>
      </c>
      <c r="B120" s="70">
        <v>117</v>
      </c>
      <c r="C120" s="162"/>
      <c r="D120" s="124"/>
      <c r="E120" s="160"/>
      <c r="F120" s="161"/>
      <c r="G120" s="119"/>
      <c r="H120" s="119"/>
      <c r="I120" s="119"/>
      <c r="J120" s="119"/>
      <c r="K120" s="97"/>
      <c r="L120" s="128"/>
      <c r="M120" s="96"/>
      <c r="N120" s="97"/>
      <c r="O120" s="96"/>
      <c r="P120" s="92"/>
      <c r="Q120" s="97"/>
      <c r="R120" s="96"/>
      <c r="S120" s="92"/>
      <c r="T120" s="92"/>
      <c r="U120" s="239"/>
      <c r="V120" s="239"/>
      <c r="W120" s="92"/>
      <c r="X120" s="93"/>
      <c r="Y120" s="94" t="s">
        <v>181</v>
      </c>
      <c r="Z120" s="226">
        <f t="shared" si="51"/>
        <v>0</v>
      </c>
    </row>
    <row r="121" spans="1:26" ht="15.75" thickBot="1" x14ac:dyDescent="0.3">
      <c r="A121" s="223"/>
      <c r="B121" s="67">
        <v>118</v>
      </c>
      <c r="C121" s="60">
        <f>C120</f>
        <v>0</v>
      </c>
      <c r="D121" s="18">
        <f>D120</f>
        <v>0</v>
      </c>
      <c r="E121" s="151"/>
      <c r="F121" s="152"/>
      <c r="G121" s="140"/>
      <c r="H121" s="140"/>
      <c r="I121" s="140"/>
      <c r="J121" s="140"/>
      <c r="K121" s="124"/>
      <c r="L121" s="153"/>
      <c r="M121" s="144"/>
      <c r="N121" s="145"/>
      <c r="O121" s="144"/>
      <c r="P121" s="140"/>
      <c r="Q121" s="145"/>
      <c r="R121" s="144"/>
      <c r="S121" s="140"/>
      <c r="T121" s="140"/>
      <c r="U121" s="146"/>
      <c r="V121" s="146"/>
      <c r="W121" s="140"/>
      <c r="X121" s="141"/>
      <c r="Y121" s="142" t="s">
        <v>181</v>
      </c>
      <c r="Z121" s="226">
        <f t="shared" si="51"/>
        <v>0</v>
      </c>
    </row>
    <row r="122" spans="1:26" ht="15.75" thickBot="1" x14ac:dyDescent="0.3">
      <c r="A122" s="223"/>
      <c r="B122" s="67">
        <v>119</v>
      </c>
      <c r="C122" s="60">
        <f t="shared" ref="C122:C123" si="62">C121</f>
        <v>0</v>
      </c>
      <c r="D122" s="18">
        <f t="shared" ref="D122:D123" si="63">D121</f>
        <v>0</v>
      </c>
      <c r="E122" s="151"/>
      <c r="F122" s="152"/>
      <c r="G122" s="140"/>
      <c r="H122" s="140"/>
      <c r="I122" s="140"/>
      <c r="J122" s="140"/>
      <c r="K122" s="145"/>
      <c r="L122" s="153"/>
      <c r="M122" s="144"/>
      <c r="N122" s="145"/>
      <c r="O122" s="144"/>
      <c r="P122" s="140"/>
      <c r="Q122" s="145"/>
      <c r="R122" s="144"/>
      <c r="S122" s="140"/>
      <c r="T122" s="140"/>
      <c r="U122" s="146"/>
      <c r="V122" s="146"/>
      <c r="W122" s="140"/>
      <c r="X122" s="141"/>
      <c r="Y122" s="142" t="s">
        <v>181</v>
      </c>
      <c r="Z122" s="226">
        <f t="shared" si="51"/>
        <v>0</v>
      </c>
    </row>
    <row r="123" spans="1:26" ht="15.75" thickBot="1" x14ac:dyDescent="0.3">
      <c r="A123" s="223"/>
      <c r="B123" s="66">
        <v>120</v>
      </c>
      <c r="C123" s="69">
        <f t="shared" si="62"/>
        <v>0</v>
      </c>
      <c r="D123" s="21">
        <f t="shared" si="63"/>
        <v>0</v>
      </c>
      <c r="E123" s="157"/>
      <c r="F123" s="158"/>
      <c r="G123" s="110"/>
      <c r="H123" s="110"/>
      <c r="I123" s="110"/>
      <c r="J123" s="110"/>
      <c r="K123" s="124"/>
      <c r="L123" s="159"/>
      <c r="M123" s="114"/>
      <c r="N123" s="115"/>
      <c r="O123" s="114"/>
      <c r="P123" s="110"/>
      <c r="Q123" s="115"/>
      <c r="R123" s="114"/>
      <c r="S123" s="110"/>
      <c r="T123" s="110"/>
      <c r="U123" s="116"/>
      <c r="V123" s="116"/>
      <c r="W123" s="110"/>
      <c r="X123" s="111"/>
      <c r="Y123" s="112" t="s">
        <v>181</v>
      </c>
      <c r="Z123" s="226">
        <f t="shared" si="51"/>
        <v>0</v>
      </c>
    </row>
    <row r="124" spans="1:26" ht="15.75" thickBot="1" x14ac:dyDescent="0.3">
      <c r="A124" s="222">
        <v>31</v>
      </c>
      <c r="B124" s="71">
        <v>121</v>
      </c>
      <c r="C124" s="135"/>
      <c r="D124" s="97"/>
      <c r="E124" s="160"/>
      <c r="F124" s="161"/>
      <c r="G124" s="119"/>
      <c r="H124" s="119"/>
      <c r="I124" s="119"/>
      <c r="J124" s="119"/>
      <c r="K124" s="97"/>
      <c r="L124" s="128"/>
      <c r="M124" s="96"/>
      <c r="N124" s="97"/>
      <c r="O124" s="96"/>
      <c r="P124" s="92"/>
      <c r="Q124" s="97"/>
      <c r="R124" s="96"/>
      <c r="S124" s="92"/>
      <c r="T124" s="119"/>
      <c r="U124" s="239"/>
      <c r="V124" s="239"/>
      <c r="W124" s="119"/>
      <c r="X124" s="120"/>
      <c r="Y124" s="121" t="s">
        <v>181</v>
      </c>
      <c r="Z124" s="226">
        <f t="shared" si="51"/>
        <v>0</v>
      </c>
    </row>
    <row r="125" spans="1:26" ht="15.75" thickBot="1" x14ac:dyDescent="0.3">
      <c r="A125" s="223"/>
      <c r="B125" s="67">
        <v>122</v>
      </c>
      <c r="C125" s="60">
        <f>C124</f>
        <v>0</v>
      </c>
      <c r="D125" s="18">
        <f>D124</f>
        <v>0</v>
      </c>
      <c r="E125" s="151"/>
      <c r="F125" s="152"/>
      <c r="G125" s="140"/>
      <c r="H125" s="140"/>
      <c r="I125" s="140"/>
      <c r="J125" s="140"/>
      <c r="K125" s="124"/>
      <c r="L125" s="153"/>
      <c r="M125" s="144"/>
      <c r="N125" s="145"/>
      <c r="O125" s="144"/>
      <c r="P125" s="140"/>
      <c r="Q125" s="145"/>
      <c r="R125" s="144"/>
      <c r="S125" s="140"/>
      <c r="T125" s="140"/>
      <c r="U125" s="146"/>
      <c r="V125" s="146"/>
      <c r="W125" s="140"/>
      <c r="X125" s="141"/>
      <c r="Y125" s="142" t="s">
        <v>181</v>
      </c>
      <c r="Z125" s="226">
        <f t="shared" si="51"/>
        <v>0</v>
      </c>
    </row>
    <row r="126" spans="1:26" ht="15.75" thickBot="1" x14ac:dyDescent="0.3">
      <c r="A126" s="223"/>
      <c r="B126" s="67">
        <v>123</v>
      </c>
      <c r="C126" s="60">
        <f t="shared" ref="C126:C127" si="64">C125</f>
        <v>0</v>
      </c>
      <c r="D126" s="18">
        <f t="shared" ref="D126:D127" si="65">D125</f>
        <v>0</v>
      </c>
      <c r="E126" s="151"/>
      <c r="F126" s="152"/>
      <c r="G126" s="140"/>
      <c r="H126" s="140"/>
      <c r="I126" s="140"/>
      <c r="J126" s="140"/>
      <c r="K126" s="145"/>
      <c r="L126" s="153"/>
      <c r="M126" s="144"/>
      <c r="N126" s="145"/>
      <c r="O126" s="144"/>
      <c r="P126" s="140"/>
      <c r="Q126" s="145"/>
      <c r="R126" s="144"/>
      <c r="S126" s="140"/>
      <c r="T126" s="140"/>
      <c r="U126" s="146"/>
      <c r="V126" s="146"/>
      <c r="W126" s="140"/>
      <c r="X126" s="141"/>
      <c r="Y126" s="142" t="s">
        <v>181</v>
      </c>
      <c r="Z126" s="226">
        <f t="shared" si="51"/>
        <v>0</v>
      </c>
    </row>
    <row r="127" spans="1:26" ht="15.75" thickBot="1" x14ac:dyDescent="0.3">
      <c r="A127" s="224"/>
      <c r="B127" s="67">
        <v>124</v>
      </c>
      <c r="C127" s="61">
        <f t="shared" si="64"/>
        <v>0</v>
      </c>
      <c r="D127" s="19">
        <f t="shared" si="65"/>
        <v>0</v>
      </c>
      <c r="E127" s="154"/>
      <c r="F127" s="155"/>
      <c r="G127" s="101"/>
      <c r="H127" s="101"/>
      <c r="I127" s="101"/>
      <c r="J127" s="101"/>
      <c r="K127" s="124"/>
      <c r="L127" s="156"/>
      <c r="M127" s="114"/>
      <c r="N127" s="115"/>
      <c r="O127" s="114"/>
      <c r="P127" s="110"/>
      <c r="Q127" s="115"/>
      <c r="R127" s="114"/>
      <c r="S127" s="110"/>
      <c r="T127" s="101"/>
      <c r="U127" s="116"/>
      <c r="V127" s="116"/>
      <c r="W127" s="101"/>
      <c r="X127" s="102"/>
      <c r="Y127" s="103" t="s">
        <v>181</v>
      </c>
      <c r="Z127" s="226">
        <f t="shared" si="51"/>
        <v>0</v>
      </c>
    </row>
    <row r="128" spans="1:26" ht="15.75" thickBot="1" x14ac:dyDescent="0.3">
      <c r="A128" s="223">
        <v>32</v>
      </c>
      <c r="B128" s="70">
        <v>125</v>
      </c>
      <c r="C128" s="162"/>
      <c r="D128" s="124"/>
      <c r="E128" s="149"/>
      <c r="F128" s="150"/>
      <c r="G128" s="92"/>
      <c r="H128" s="92"/>
      <c r="I128" s="92"/>
      <c r="J128" s="92"/>
      <c r="K128" s="97"/>
      <c r="L128" s="126"/>
      <c r="M128" s="96"/>
      <c r="N128" s="97"/>
      <c r="O128" s="96"/>
      <c r="P128" s="92"/>
      <c r="Q128" s="97"/>
      <c r="R128" s="96"/>
      <c r="S128" s="92"/>
      <c r="T128" s="92"/>
      <c r="U128" s="239"/>
      <c r="V128" s="239"/>
      <c r="W128" s="92"/>
      <c r="X128" s="93"/>
      <c r="Y128" s="94" t="s">
        <v>181</v>
      </c>
      <c r="Z128" s="226">
        <f t="shared" si="51"/>
        <v>0</v>
      </c>
    </row>
    <row r="129" spans="1:26" ht="15.75" thickBot="1" x14ac:dyDescent="0.3">
      <c r="A129" s="223"/>
      <c r="B129" s="67">
        <v>126</v>
      </c>
      <c r="C129" s="60">
        <f>C128</f>
        <v>0</v>
      </c>
      <c r="D129" s="18">
        <f>D128</f>
        <v>0</v>
      </c>
      <c r="E129" s="151"/>
      <c r="F129" s="152"/>
      <c r="G129" s="140"/>
      <c r="H129" s="140"/>
      <c r="I129" s="140"/>
      <c r="J129" s="140"/>
      <c r="K129" s="124"/>
      <c r="L129" s="153"/>
      <c r="M129" s="144"/>
      <c r="N129" s="145"/>
      <c r="O129" s="144"/>
      <c r="P129" s="140"/>
      <c r="Q129" s="145"/>
      <c r="R129" s="144"/>
      <c r="S129" s="140"/>
      <c r="T129" s="140"/>
      <c r="U129" s="146"/>
      <c r="V129" s="146"/>
      <c r="W129" s="140"/>
      <c r="X129" s="141"/>
      <c r="Y129" s="142" t="s">
        <v>181</v>
      </c>
      <c r="Z129" s="226">
        <f t="shared" si="51"/>
        <v>0</v>
      </c>
    </row>
    <row r="130" spans="1:26" ht="15.75" thickBot="1" x14ac:dyDescent="0.3">
      <c r="A130" s="223"/>
      <c r="B130" s="67">
        <v>127</v>
      </c>
      <c r="C130" s="60">
        <f t="shared" ref="C130:C131" si="66">C129</f>
        <v>0</v>
      </c>
      <c r="D130" s="18">
        <f t="shared" ref="D130:D131" si="67">D129</f>
        <v>0</v>
      </c>
      <c r="E130" s="151"/>
      <c r="F130" s="152"/>
      <c r="G130" s="140"/>
      <c r="H130" s="140"/>
      <c r="I130" s="140"/>
      <c r="J130" s="140"/>
      <c r="K130" s="145"/>
      <c r="L130" s="153"/>
      <c r="M130" s="144"/>
      <c r="N130" s="145"/>
      <c r="O130" s="144"/>
      <c r="P130" s="140"/>
      <c r="Q130" s="145"/>
      <c r="R130" s="144"/>
      <c r="S130" s="140"/>
      <c r="T130" s="140"/>
      <c r="U130" s="146"/>
      <c r="V130" s="146"/>
      <c r="W130" s="140"/>
      <c r="X130" s="141"/>
      <c r="Y130" s="142" t="s">
        <v>181</v>
      </c>
      <c r="Z130" s="226">
        <f t="shared" si="51"/>
        <v>0</v>
      </c>
    </row>
    <row r="131" spans="1:26" ht="15.75" thickBot="1" x14ac:dyDescent="0.3">
      <c r="A131" s="223"/>
      <c r="B131" s="66">
        <v>128</v>
      </c>
      <c r="C131" s="69">
        <f t="shared" si="66"/>
        <v>0</v>
      </c>
      <c r="D131" s="21">
        <f t="shared" si="67"/>
        <v>0</v>
      </c>
      <c r="E131" s="157"/>
      <c r="F131" s="158"/>
      <c r="G131" s="110"/>
      <c r="H131" s="110"/>
      <c r="I131" s="110"/>
      <c r="J131" s="110"/>
      <c r="K131" s="124"/>
      <c r="L131" s="159"/>
      <c r="M131" s="114"/>
      <c r="N131" s="115"/>
      <c r="O131" s="114"/>
      <c r="P131" s="110"/>
      <c r="Q131" s="115"/>
      <c r="R131" s="114"/>
      <c r="S131" s="110"/>
      <c r="T131" s="110"/>
      <c r="U131" s="116"/>
      <c r="V131" s="116"/>
      <c r="W131" s="110"/>
      <c r="X131" s="111"/>
      <c r="Y131" s="112" t="s">
        <v>181</v>
      </c>
      <c r="Z131" s="226">
        <f t="shared" si="51"/>
        <v>0</v>
      </c>
    </row>
    <row r="132" spans="1:26" ht="15.75" thickBot="1" x14ac:dyDescent="0.3">
      <c r="A132" s="222">
        <v>33</v>
      </c>
      <c r="B132" s="71">
        <v>129</v>
      </c>
      <c r="C132" s="135"/>
      <c r="D132" s="97"/>
      <c r="E132" s="160"/>
      <c r="F132" s="161"/>
      <c r="G132" s="119"/>
      <c r="H132" s="119"/>
      <c r="I132" s="119"/>
      <c r="J132" s="119"/>
      <c r="K132" s="97"/>
      <c r="L132" s="128"/>
      <c r="M132" s="96"/>
      <c r="N132" s="97"/>
      <c r="O132" s="96"/>
      <c r="P132" s="92"/>
      <c r="Q132" s="97"/>
      <c r="R132" s="96"/>
      <c r="S132" s="92"/>
      <c r="T132" s="119"/>
      <c r="U132" s="239"/>
      <c r="V132" s="239"/>
      <c r="W132" s="119"/>
      <c r="X132" s="120"/>
      <c r="Y132" s="121" t="s">
        <v>181</v>
      </c>
      <c r="Z132" s="226">
        <f t="shared" ref="Z132:Z163" si="68">IF(COUNTA(B132:Y132)=24,1,0)</f>
        <v>0</v>
      </c>
    </row>
    <row r="133" spans="1:26" ht="15.75" thickBot="1" x14ac:dyDescent="0.3">
      <c r="A133" s="223"/>
      <c r="B133" s="67">
        <v>130</v>
      </c>
      <c r="C133" s="60">
        <f>C132</f>
        <v>0</v>
      </c>
      <c r="D133" s="18">
        <f>D132</f>
        <v>0</v>
      </c>
      <c r="E133" s="151"/>
      <c r="F133" s="152"/>
      <c r="G133" s="140"/>
      <c r="H133" s="140"/>
      <c r="I133" s="140"/>
      <c r="J133" s="140"/>
      <c r="K133" s="124"/>
      <c r="L133" s="153"/>
      <c r="M133" s="144"/>
      <c r="N133" s="145"/>
      <c r="O133" s="144"/>
      <c r="P133" s="140"/>
      <c r="Q133" s="145"/>
      <c r="R133" s="144"/>
      <c r="S133" s="140"/>
      <c r="T133" s="140"/>
      <c r="U133" s="146"/>
      <c r="V133" s="146"/>
      <c r="W133" s="140"/>
      <c r="X133" s="141"/>
      <c r="Y133" s="142" t="s">
        <v>181</v>
      </c>
      <c r="Z133" s="226">
        <f t="shared" si="68"/>
        <v>0</v>
      </c>
    </row>
    <row r="134" spans="1:26" ht="15.75" thickBot="1" x14ac:dyDescent="0.3">
      <c r="A134" s="223"/>
      <c r="B134" s="67">
        <v>131</v>
      </c>
      <c r="C134" s="60">
        <f t="shared" ref="C134:C135" si="69">C133</f>
        <v>0</v>
      </c>
      <c r="D134" s="18">
        <f t="shared" ref="D134:D135" si="70">D133</f>
        <v>0</v>
      </c>
      <c r="E134" s="151"/>
      <c r="F134" s="152"/>
      <c r="G134" s="140"/>
      <c r="H134" s="140"/>
      <c r="I134" s="140"/>
      <c r="J134" s="140"/>
      <c r="K134" s="145"/>
      <c r="L134" s="153"/>
      <c r="M134" s="144"/>
      <c r="N134" s="145"/>
      <c r="O134" s="144"/>
      <c r="P134" s="140"/>
      <c r="Q134" s="145"/>
      <c r="R134" s="144"/>
      <c r="S134" s="140"/>
      <c r="T134" s="140"/>
      <c r="U134" s="146"/>
      <c r="V134" s="146"/>
      <c r="W134" s="140"/>
      <c r="X134" s="141"/>
      <c r="Y134" s="142" t="s">
        <v>181</v>
      </c>
      <c r="Z134" s="226">
        <f t="shared" si="68"/>
        <v>0</v>
      </c>
    </row>
    <row r="135" spans="1:26" ht="15.75" thickBot="1" x14ac:dyDescent="0.3">
      <c r="A135" s="224"/>
      <c r="B135" s="67">
        <v>132</v>
      </c>
      <c r="C135" s="61">
        <f t="shared" si="69"/>
        <v>0</v>
      </c>
      <c r="D135" s="19">
        <f t="shared" si="70"/>
        <v>0</v>
      </c>
      <c r="E135" s="157"/>
      <c r="F135" s="158"/>
      <c r="G135" s="110"/>
      <c r="H135" s="110"/>
      <c r="I135" s="110"/>
      <c r="J135" s="110"/>
      <c r="K135" s="124"/>
      <c r="L135" s="159"/>
      <c r="M135" s="114"/>
      <c r="N135" s="115"/>
      <c r="O135" s="114"/>
      <c r="P135" s="110"/>
      <c r="Q135" s="115"/>
      <c r="R135" s="114"/>
      <c r="S135" s="110"/>
      <c r="T135" s="101"/>
      <c r="U135" s="116"/>
      <c r="V135" s="116"/>
      <c r="W135" s="101"/>
      <c r="X135" s="102"/>
      <c r="Y135" s="103" t="s">
        <v>181</v>
      </c>
      <c r="Z135" s="226">
        <f t="shared" si="68"/>
        <v>0</v>
      </c>
    </row>
    <row r="136" spans="1:26" ht="15.75" thickBot="1" x14ac:dyDescent="0.3">
      <c r="A136" s="223">
        <v>34</v>
      </c>
      <c r="B136" s="70">
        <v>133</v>
      </c>
      <c r="C136" s="162"/>
      <c r="D136" s="124"/>
      <c r="E136" s="160"/>
      <c r="F136" s="161"/>
      <c r="G136" s="119"/>
      <c r="H136" s="119"/>
      <c r="I136" s="119"/>
      <c r="J136" s="119"/>
      <c r="K136" s="97"/>
      <c r="L136" s="128"/>
      <c r="M136" s="96"/>
      <c r="N136" s="97"/>
      <c r="O136" s="96"/>
      <c r="P136" s="92"/>
      <c r="Q136" s="97"/>
      <c r="R136" s="96"/>
      <c r="S136" s="92"/>
      <c r="T136" s="92"/>
      <c r="U136" s="239"/>
      <c r="V136" s="239"/>
      <c r="W136" s="92"/>
      <c r="X136" s="93"/>
      <c r="Y136" s="94" t="s">
        <v>181</v>
      </c>
      <c r="Z136" s="226">
        <f t="shared" si="68"/>
        <v>0</v>
      </c>
    </row>
    <row r="137" spans="1:26" ht="15.75" thickBot="1" x14ac:dyDescent="0.3">
      <c r="A137" s="223"/>
      <c r="B137" s="67">
        <v>134</v>
      </c>
      <c r="C137" s="60">
        <f>C136</f>
        <v>0</v>
      </c>
      <c r="D137" s="18">
        <f>D136</f>
        <v>0</v>
      </c>
      <c r="E137" s="151"/>
      <c r="F137" s="152"/>
      <c r="G137" s="140"/>
      <c r="H137" s="140"/>
      <c r="I137" s="140"/>
      <c r="J137" s="140"/>
      <c r="K137" s="124"/>
      <c r="L137" s="153"/>
      <c r="M137" s="144"/>
      <c r="N137" s="145"/>
      <c r="O137" s="144"/>
      <c r="P137" s="140"/>
      <c r="Q137" s="145"/>
      <c r="R137" s="144"/>
      <c r="S137" s="140"/>
      <c r="T137" s="140"/>
      <c r="U137" s="146"/>
      <c r="V137" s="146"/>
      <c r="W137" s="140"/>
      <c r="X137" s="141"/>
      <c r="Y137" s="142" t="s">
        <v>181</v>
      </c>
      <c r="Z137" s="226">
        <f t="shared" si="68"/>
        <v>0</v>
      </c>
    </row>
    <row r="138" spans="1:26" ht="15.75" thickBot="1" x14ac:dyDescent="0.3">
      <c r="A138" s="223"/>
      <c r="B138" s="67">
        <v>135</v>
      </c>
      <c r="C138" s="60">
        <f t="shared" ref="C138:C139" si="71">C137</f>
        <v>0</v>
      </c>
      <c r="D138" s="18">
        <f t="shared" ref="D138:D139" si="72">D137</f>
        <v>0</v>
      </c>
      <c r="E138" s="151"/>
      <c r="F138" s="152"/>
      <c r="G138" s="140"/>
      <c r="H138" s="140"/>
      <c r="I138" s="140"/>
      <c r="J138" s="140"/>
      <c r="K138" s="145"/>
      <c r="L138" s="153"/>
      <c r="M138" s="144"/>
      <c r="N138" s="145"/>
      <c r="O138" s="144"/>
      <c r="P138" s="140"/>
      <c r="Q138" s="145"/>
      <c r="R138" s="144"/>
      <c r="S138" s="140"/>
      <c r="T138" s="140"/>
      <c r="U138" s="146"/>
      <c r="V138" s="146"/>
      <c r="W138" s="140"/>
      <c r="X138" s="141"/>
      <c r="Y138" s="142" t="s">
        <v>181</v>
      </c>
      <c r="Z138" s="226">
        <f t="shared" si="68"/>
        <v>0</v>
      </c>
    </row>
    <row r="139" spans="1:26" ht="15.75" thickBot="1" x14ac:dyDescent="0.3">
      <c r="A139" s="223"/>
      <c r="B139" s="66">
        <v>136</v>
      </c>
      <c r="C139" s="69">
        <f t="shared" si="71"/>
        <v>0</v>
      </c>
      <c r="D139" s="21">
        <f t="shared" si="72"/>
        <v>0</v>
      </c>
      <c r="E139" s="157"/>
      <c r="F139" s="158"/>
      <c r="G139" s="110"/>
      <c r="H139" s="110"/>
      <c r="I139" s="110"/>
      <c r="J139" s="110"/>
      <c r="K139" s="124"/>
      <c r="L139" s="159"/>
      <c r="M139" s="114"/>
      <c r="N139" s="115"/>
      <c r="O139" s="114"/>
      <c r="P139" s="110"/>
      <c r="Q139" s="115"/>
      <c r="R139" s="114"/>
      <c r="S139" s="110"/>
      <c r="T139" s="110"/>
      <c r="U139" s="116"/>
      <c r="V139" s="116"/>
      <c r="W139" s="110"/>
      <c r="X139" s="111"/>
      <c r="Y139" s="112" t="s">
        <v>181</v>
      </c>
      <c r="Z139" s="226">
        <f t="shared" si="68"/>
        <v>0</v>
      </c>
    </row>
    <row r="140" spans="1:26" ht="15.75" thickBot="1" x14ac:dyDescent="0.3">
      <c r="A140" s="222">
        <v>35</v>
      </c>
      <c r="B140" s="71">
        <v>137</v>
      </c>
      <c r="C140" s="135"/>
      <c r="D140" s="97"/>
      <c r="E140" s="149"/>
      <c r="F140" s="150"/>
      <c r="G140" s="92"/>
      <c r="H140" s="92"/>
      <c r="I140" s="92"/>
      <c r="J140" s="92"/>
      <c r="K140" s="97"/>
      <c r="L140" s="126"/>
      <c r="M140" s="96"/>
      <c r="N140" s="97"/>
      <c r="O140" s="96"/>
      <c r="P140" s="92"/>
      <c r="Q140" s="97"/>
      <c r="R140" s="96"/>
      <c r="S140" s="92"/>
      <c r="T140" s="119"/>
      <c r="U140" s="239"/>
      <c r="V140" s="239"/>
      <c r="W140" s="119"/>
      <c r="X140" s="120"/>
      <c r="Y140" s="121" t="s">
        <v>181</v>
      </c>
      <c r="Z140" s="226">
        <f t="shared" si="68"/>
        <v>0</v>
      </c>
    </row>
    <row r="141" spans="1:26" ht="15.75" thickBot="1" x14ac:dyDescent="0.3">
      <c r="A141" s="223"/>
      <c r="B141" s="67">
        <v>138</v>
      </c>
      <c r="C141" s="60">
        <f>C140</f>
        <v>0</v>
      </c>
      <c r="D141" s="18">
        <f>D140</f>
        <v>0</v>
      </c>
      <c r="E141" s="151"/>
      <c r="F141" s="152"/>
      <c r="G141" s="140"/>
      <c r="H141" s="140"/>
      <c r="I141" s="140"/>
      <c r="J141" s="140"/>
      <c r="K141" s="124"/>
      <c r="L141" s="153"/>
      <c r="M141" s="144"/>
      <c r="N141" s="145"/>
      <c r="O141" s="144"/>
      <c r="P141" s="140"/>
      <c r="Q141" s="145"/>
      <c r="R141" s="144"/>
      <c r="S141" s="140"/>
      <c r="T141" s="140"/>
      <c r="U141" s="146"/>
      <c r="V141" s="146"/>
      <c r="W141" s="140"/>
      <c r="X141" s="141"/>
      <c r="Y141" s="142" t="s">
        <v>181</v>
      </c>
      <c r="Z141" s="226">
        <f t="shared" si="68"/>
        <v>0</v>
      </c>
    </row>
    <row r="142" spans="1:26" ht="15.75" thickBot="1" x14ac:dyDescent="0.3">
      <c r="A142" s="223"/>
      <c r="B142" s="67">
        <v>139</v>
      </c>
      <c r="C142" s="60">
        <f t="shared" ref="C142:C143" si="73">C141</f>
        <v>0</v>
      </c>
      <c r="D142" s="18">
        <f t="shared" ref="D142:D143" si="74">D141</f>
        <v>0</v>
      </c>
      <c r="E142" s="151"/>
      <c r="F142" s="152"/>
      <c r="G142" s="140"/>
      <c r="H142" s="140"/>
      <c r="I142" s="140"/>
      <c r="J142" s="140"/>
      <c r="K142" s="145"/>
      <c r="L142" s="153"/>
      <c r="M142" s="144"/>
      <c r="N142" s="145"/>
      <c r="O142" s="144"/>
      <c r="P142" s="140"/>
      <c r="Q142" s="145"/>
      <c r="R142" s="144"/>
      <c r="S142" s="140"/>
      <c r="T142" s="140"/>
      <c r="U142" s="146"/>
      <c r="V142" s="146"/>
      <c r="W142" s="140"/>
      <c r="X142" s="141"/>
      <c r="Y142" s="142" t="s">
        <v>181</v>
      </c>
      <c r="Z142" s="226">
        <f t="shared" si="68"/>
        <v>0</v>
      </c>
    </row>
    <row r="143" spans="1:26" ht="15.75" thickBot="1" x14ac:dyDescent="0.3">
      <c r="A143" s="224"/>
      <c r="B143" s="67">
        <v>140</v>
      </c>
      <c r="C143" s="61">
        <f t="shared" si="73"/>
        <v>0</v>
      </c>
      <c r="D143" s="19">
        <f t="shared" si="74"/>
        <v>0</v>
      </c>
      <c r="E143" s="157"/>
      <c r="F143" s="158"/>
      <c r="G143" s="110"/>
      <c r="H143" s="110"/>
      <c r="I143" s="110"/>
      <c r="J143" s="110"/>
      <c r="K143" s="124"/>
      <c r="L143" s="159"/>
      <c r="M143" s="114"/>
      <c r="N143" s="115"/>
      <c r="O143" s="114"/>
      <c r="P143" s="110"/>
      <c r="Q143" s="115"/>
      <c r="R143" s="114"/>
      <c r="S143" s="110"/>
      <c r="T143" s="101"/>
      <c r="U143" s="116"/>
      <c r="V143" s="116"/>
      <c r="W143" s="101"/>
      <c r="X143" s="102"/>
      <c r="Y143" s="103" t="s">
        <v>181</v>
      </c>
      <c r="Z143" s="226">
        <f t="shared" si="68"/>
        <v>0</v>
      </c>
    </row>
    <row r="144" spans="1:26" ht="15.75" thickBot="1" x14ac:dyDescent="0.3">
      <c r="A144" s="222">
        <v>36</v>
      </c>
      <c r="B144" s="71">
        <v>141</v>
      </c>
      <c r="C144" s="135"/>
      <c r="D144" s="97"/>
      <c r="E144" s="160"/>
      <c r="F144" s="161"/>
      <c r="G144" s="119"/>
      <c r="H144" s="119"/>
      <c r="I144" s="119"/>
      <c r="J144" s="119"/>
      <c r="K144" s="97"/>
      <c r="L144" s="128"/>
      <c r="M144" s="96"/>
      <c r="N144" s="97"/>
      <c r="O144" s="96"/>
      <c r="P144" s="92"/>
      <c r="Q144" s="97"/>
      <c r="R144" s="96"/>
      <c r="S144" s="92"/>
      <c r="T144" s="92"/>
      <c r="U144" s="239"/>
      <c r="V144" s="239"/>
      <c r="W144" s="92"/>
      <c r="X144" s="93"/>
      <c r="Y144" s="94" t="s">
        <v>181</v>
      </c>
      <c r="Z144" s="226">
        <f t="shared" si="68"/>
        <v>0</v>
      </c>
    </row>
    <row r="145" spans="1:26" ht="15.75" thickBot="1" x14ac:dyDescent="0.3">
      <c r="A145" s="223"/>
      <c r="B145" s="67">
        <v>142</v>
      </c>
      <c r="C145" s="60">
        <f>C144</f>
        <v>0</v>
      </c>
      <c r="D145" s="18">
        <f>D144</f>
        <v>0</v>
      </c>
      <c r="E145" s="151"/>
      <c r="F145" s="152"/>
      <c r="G145" s="140"/>
      <c r="H145" s="140"/>
      <c r="I145" s="140"/>
      <c r="J145" s="140"/>
      <c r="K145" s="124"/>
      <c r="L145" s="153"/>
      <c r="M145" s="144"/>
      <c r="N145" s="145"/>
      <c r="O145" s="144"/>
      <c r="P145" s="140"/>
      <c r="Q145" s="145"/>
      <c r="R145" s="144"/>
      <c r="S145" s="140"/>
      <c r="T145" s="140"/>
      <c r="U145" s="146"/>
      <c r="V145" s="146"/>
      <c r="W145" s="140"/>
      <c r="X145" s="141"/>
      <c r="Y145" s="142" t="s">
        <v>181</v>
      </c>
      <c r="Z145" s="226">
        <f t="shared" si="68"/>
        <v>0</v>
      </c>
    </row>
    <row r="146" spans="1:26" ht="15.75" thickBot="1" x14ac:dyDescent="0.3">
      <c r="A146" s="223"/>
      <c r="B146" s="67">
        <v>143</v>
      </c>
      <c r="C146" s="60">
        <f t="shared" ref="C146:C147" si="75">C145</f>
        <v>0</v>
      </c>
      <c r="D146" s="18">
        <f t="shared" ref="D146:D147" si="76">D145</f>
        <v>0</v>
      </c>
      <c r="E146" s="151"/>
      <c r="F146" s="152"/>
      <c r="G146" s="140"/>
      <c r="H146" s="140"/>
      <c r="I146" s="140"/>
      <c r="J146" s="140"/>
      <c r="K146" s="145"/>
      <c r="L146" s="153"/>
      <c r="M146" s="144"/>
      <c r="N146" s="145"/>
      <c r="O146" s="144"/>
      <c r="P146" s="140"/>
      <c r="Q146" s="145"/>
      <c r="R146" s="144"/>
      <c r="S146" s="140"/>
      <c r="T146" s="140"/>
      <c r="U146" s="146"/>
      <c r="V146" s="146"/>
      <c r="W146" s="140"/>
      <c r="X146" s="141"/>
      <c r="Y146" s="142" t="s">
        <v>181</v>
      </c>
      <c r="Z146" s="226">
        <f t="shared" si="68"/>
        <v>0</v>
      </c>
    </row>
    <row r="147" spans="1:26" ht="15.75" thickBot="1" x14ac:dyDescent="0.3">
      <c r="A147" s="224"/>
      <c r="B147" s="67">
        <v>144</v>
      </c>
      <c r="C147" s="61">
        <f t="shared" si="75"/>
        <v>0</v>
      </c>
      <c r="D147" s="19">
        <f t="shared" si="76"/>
        <v>0</v>
      </c>
      <c r="E147" s="157"/>
      <c r="F147" s="158"/>
      <c r="G147" s="110"/>
      <c r="H147" s="110"/>
      <c r="I147" s="110"/>
      <c r="J147" s="110"/>
      <c r="K147" s="124"/>
      <c r="L147" s="159"/>
      <c r="M147" s="114"/>
      <c r="N147" s="115"/>
      <c r="O147" s="114"/>
      <c r="P147" s="110"/>
      <c r="Q147" s="115"/>
      <c r="R147" s="114"/>
      <c r="S147" s="110"/>
      <c r="T147" s="110"/>
      <c r="U147" s="116"/>
      <c r="V147" s="116"/>
      <c r="W147" s="110"/>
      <c r="X147" s="111"/>
      <c r="Y147" s="112" t="s">
        <v>181</v>
      </c>
      <c r="Z147" s="226">
        <f t="shared" si="68"/>
        <v>0</v>
      </c>
    </row>
    <row r="148" spans="1:26" ht="15.75" thickBot="1" x14ac:dyDescent="0.3">
      <c r="A148" s="223">
        <v>37</v>
      </c>
      <c r="B148" s="70">
        <v>145</v>
      </c>
      <c r="C148" s="162"/>
      <c r="D148" s="124"/>
      <c r="E148" s="160"/>
      <c r="F148" s="161"/>
      <c r="G148" s="119"/>
      <c r="H148" s="119"/>
      <c r="I148" s="119"/>
      <c r="J148" s="119"/>
      <c r="K148" s="97"/>
      <c r="L148" s="128"/>
      <c r="M148" s="96"/>
      <c r="N148" s="97"/>
      <c r="O148" s="96"/>
      <c r="P148" s="92"/>
      <c r="Q148" s="97"/>
      <c r="R148" s="96"/>
      <c r="S148" s="92"/>
      <c r="T148" s="119"/>
      <c r="U148" s="239"/>
      <c r="V148" s="239"/>
      <c r="W148" s="119"/>
      <c r="X148" s="120"/>
      <c r="Y148" s="121" t="s">
        <v>181</v>
      </c>
      <c r="Z148" s="226">
        <f t="shared" si="68"/>
        <v>0</v>
      </c>
    </row>
    <row r="149" spans="1:26" ht="15.75" thickBot="1" x14ac:dyDescent="0.3">
      <c r="A149" s="223"/>
      <c r="B149" s="67">
        <v>146</v>
      </c>
      <c r="C149" s="60">
        <f>C148</f>
        <v>0</v>
      </c>
      <c r="D149" s="18">
        <f>D148</f>
        <v>0</v>
      </c>
      <c r="E149" s="151"/>
      <c r="F149" s="152"/>
      <c r="G149" s="140"/>
      <c r="H149" s="140"/>
      <c r="I149" s="140"/>
      <c r="J149" s="140"/>
      <c r="K149" s="124"/>
      <c r="L149" s="153"/>
      <c r="M149" s="144"/>
      <c r="N149" s="145"/>
      <c r="O149" s="144"/>
      <c r="P149" s="140"/>
      <c r="Q149" s="145"/>
      <c r="R149" s="144"/>
      <c r="S149" s="140"/>
      <c r="T149" s="140"/>
      <c r="U149" s="146"/>
      <c r="V149" s="146"/>
      <c r="W149" s="140"/>
      <c r="X149" s="141"/>
      <c r="Y149" s="142" t="s">
        <v>181</v>
      </c>
      <c r="Z149" s="226">
        <f t="shared" si="68"/>
        <v>0</v>
      </c>
    </row>
    <row r="150" spans="1:26" ht="15.75" thickBot="1" x14ac:dyDescent="0.3">
      <c r="A150" s="223"/>
      <c r="B150" s="67">
        <v>147</v>
      </c>
      <c r="C150" s="60">
        <f t="shared" ref="C150:C151" si="77">C149</f>
        <v>0</v>
      </c>
      <c r="D150" s="18">
        <f t="shared" ref="D150:D151" si="78">D149</f>
        <v>0</v>
      </c>
      <c r="E150" s="151"/>
      <c r="F150" s="152"/>
      <c r="G150" s="140"/>
      <c r="H150" s="140"/>
      <c r="I150" s="140"/>
      <c r="J150" s="140"/>
      <c r="K150" s="145"/>
      <c r="L150" s="153"/>
      <c r="M150" s="144"/>
      <c r="N150" s="145"/>
      <c r="O150" s="144"/>
      <c r="P150" s="140"/>
      <c r="Q150" s="145"/>
      <c r="R150" s="144"/>
      <c r="S150" s="140"/>
      <c r="T150" s="140"/>
      <c r="U150" s="146"/>
      <c r="V150" s="146"/>
      <c r="W150" s="140"/>
      <c r="X150" s="141"/>
      <c r="Y150" s="142" t="s">
        <v>181</v>
      </c>
      <c r="Z150" s="226">
        <f t="shared" si="68"/>
        <v>0</v>
      </c>
    </row>
    <row r="151" spans="1:26" ht="15.75" thickBot="1" x14ac:dyDescent="0.3">
      <c r="A151" s="223"/>
      <c r="B151" s="66">
        <v>148</v>
      </c>
      <c r="C151" s="69">
        <f t="shared" si="77"/>
        <v>0</v>
      </c>
      <c r="D151" s="21">
        <f t="shared" si="78"/>
        <v>0</v>
      </c>
      <c r="E151" s="157"/>
      <c r="F151" s="158"/>
      <c r="G151" s="110"/>
      <c r="H151" s="110"/>
      <c r="I151" s="110"/>
      <c r="J151" s="110"/>
      <c r="K151" s="124"/>
      <c r="L151" s="159"/>
      <c r="M151" s="114"/>
      <c r="N151" s="115"/>
      <c r="O151" s="114"/>
      <c r="P151" s="110"/>
      <c r="Q151" s="115"/>
      <c r="R151" s="114"/>
      <c r="S151" s="110"/>
      <c r="T151" s="101"/>
      <c r="U151" s="116"/>
      <c r="V151" s="116"/>
      <c r="W151" s="101"/>
      <c r="X151" s="102"/>
      <c r="Y151" s="103" t="s">
        <v>181</v>
      </c>
      <c r="Z151" s="226">
        <f t="shared" si="68"/>
        <v>0</v>
      </c>
    </row>
    <row r="152" spans="1:26" ht="15.75" thickBot="1" x14ac:dyDescent="0.3">
      <c r="A152" s="222">
        <v>38</v>
      </c>
      <c r="B152" s="71">
        <v>149</v>
      </c>
      <c r="C152" s="135"/>
      <c r="D152" s="97"/>
      <c r="E152" s="149"/>
      <c r="F152" s="150"/>
      <c r="G152" s="92"/>
      <c r="H152" s="92"/>
      <c r="I152" s="92"/>
      <c r="J152" s="92"/>
      <c r="K152" s="97"/>
      <c r="L152" s="126"/>
      <c r="M152" s="96"/>
      <c r="N152" s="97"/>
      <c r="O152" s="96"/>
      <c r="P152" s="92"/>
      <c r="Q152" s="97"/>
      <c r="R152" s="96"/>
      <c r="S152" s="92"/>
      <c r="T152" s="92"/>
      <c r="U152" s="239"/>
      <c r="V152" s="239"/>
      <c r="W152" s="92"/>
      <c r="X152" s="93"/>
      <c r="Y152" s="94" t="s">
        <v>181</v>
      </c>
      <c r="Z152" s="226">
        <f t="shared" si="68"/>
        <v>0</v>
      </c>
    </row>
    <row r="153" spans="1:26" ht="15.75" thickBot="1" x14ac:dyDescent="0.3">
      <c r="A153" s="223"/>
      <c r="B153" s="67">
        <v>150</v>
      </c>
      <c r="C153" s="60">
        <f>C152</f>
        <v>0</v>
      </c>
      <c r="D153" s="18">
        <f>D152</f>
        <v>0</v>
      </c>
      <c r="E153" s="151"/>
      <c r="F153" s="152"/>
      <c r="G153" s="140"/>
      <c r="H153" s="140"/>
      <c r="I153" s="140"/>
      <c r="J153" s="140"/>
      <c r="K153" s="124"/>
      <c r="L153" s="153"/>
      <c r="M153" s="144"/>
      <c r="N153" s="145"/>
      <c r="O153" s="144"/>
      <c r="P153" s="140"/>
      <c r="Q153" s="145"/>
      <c r="R153" s="144"/>
      <c r="S153" s="140"/>
      <c r="T153" s="140"/>
      <c r="U153" s="146"/>
      <c r="V153" s="146"/>
      <c r="W153" s="140"/>
      <c r="X153" s="141"/>
      <c r="Y153" s="142" t="s">
        <v>181</v>
      </c>
      <c r="Z153" s="226">
        <f t="shared" si="68"/>
        <v>0</v>
      </c>
    </row>
    <row r="154" spans="1:26" ht="15.75" thickBot="1" x14ac:dyDescent="0.3">
      <c r="A154" s="223"/>
      <c r="B154" s="67">
        <v>151</v>
      </c>
      <c r="C154" s="60">
        <f t="shared" ref="C154:C155" si="79">C153</f>
        <v>0</v>
      </c>
      <c r="D154" s="18">
        <f t="shared" ref="D154:D155" si="80">D153</f>
        <v>0</v>
      </c>
      <c r="E154" s="151"/>
      <c r="F154" s="152"/>
      <c r="G154" s="140"/>
      <c r="H154" s="140"/>
      <c r="I154" s="140"/>
      <c r="J154" s="140"/>
      <c r="K154" s="145"/>
      <c r="L154" s="153"/>
      <c r="M154" s="144"/>
      <c r="N154" s="145"/>
      <c r="O154" s="144"/>
      <c r="P154" s="140"/>
      <c r="Q154" s="145"/>
      <c r="R154" s="144"/>
      <c r="S154" s="140"/>
      <c r="T154" s="140"/>
      <c r="U154" s="146"/>
      <c r="V154" s="146"/>
      <c r="W154" s="140"/>
      <c r="X154" s="141"/>
      <c r="Y154" s="142" t="s">
        <v>181</v>
      </c>
      <c r="Z154" s="226">
        <f t="shared" si="68"/>
        <v>0</v>
      </c>
    </row>
    <row r="155" spans="1:26" ht="15.75" thickBot="1" x14ac:dyDescent="0.3">
      <c r="A155" s="224"/>
      <c r="B155" s="67">
        <v>152</v>
      </c>
      <c r="C155" s="61">
        <f t="shared" si="79"/>
        <v>0</v>
      </c>
      <c r="D155" s="19">
        <f t="shared" si="80"/>
        <v>0</v>
      </c>
      <c r="E155" s="157"/>
      <c r="F155" s="158"/>
      <c r="G155" s="110"/>
      <c r="H155" s="110"/>
      <c r="I155" s="110"/>
      <c r="J155" s="110"/>
      <c r="K155" s="124"/>
      <c r="L155" s="159"/>
      <c r="M155" s="114"/>
      <c r="N155" s="115"/>
      <c r="O155" s="114"/>
      <c r="P155" s="110"/>
      <c r="Q155" s="115"/>
      <c r="R155" s="114"/>
      <c r="S155" s="110"/>
      <c r="T155" s="110"/>
      <c r="U155" s="116"/>
      <c r="V155" s="116"/>
      <c r="W155" s="110"/>
      <c r="X155" s="111"/>
      <c r="Y155" s="112" t="s">
        <v>181</v>
      </c>
      <c r="Z155" s="226">
        <f t="shared" si="68"/>
        <v>0</v>
      </c>
    </row>
    <row r="156" spans="1:26" ht="15.75" thickBot="1" x14ac:dyDescent="0.3">
      <c r="A156" s="223">
        <v>39</v>
      </c>
      <c r="B156" s="70">
        <v>153</v>
      </c>
      <c r="C156" s="162"/>
      <c r="D156" s="124"/>
      <c r="E156" s="160"/>
      <c r="F156" s="161"/>
      <c r="G156" s="119"/>
      <c r="H156" s="119"/>
      <c r="I156" s="119"/>
      <c r="J156" s="119"/>
      <c r="K156" s="97"/>
      <c r="L156" s="128"/>
      <c r="M156" s="96"/>
      <c r="N156" s="97"/>
      <c r="O156" s="96"/>
      <c r="P156" s="92"/>
      <c r="Q156" s="97"/>
      <c r="R156" s="96"/>
      <c r="S156" s="92"/>
      <c r="T156" s="119"/>
      <c r="U156" s="239"/>
      <c r="V156" s="239"/>
      <c r="W156" s="119"/>
      <c r="X156" s="120"/>
      <c r="Y156" s="121" t="s">
        <v>181</v>
      </c>
      <c r="Z156" s="226">
        <f t="shared" si="68"/>
        <v>0</v>
      </c>
    </row>
    <row r="157" spans="1:26" ht="15.75" thickBot="1" x14ac:dyDescent="0.3">
      <c r="A157" s="223"/>
      <c r="B157" s="67">
        <v>154</v>
      </c>
      <c r="C157" s="60">
        <f>C156</f>
        <v>0</v>
      </c>
      <c r="D157" s="18">
        <f>D156</f>
        <v>0</v>
      </c>
      <c r="E157" s="151"/>
      <c r="F157" s="152"/>
      <c r="G157" s="140"/>
      <c r="H157" s="140"/>
      <c r="I157" s="140"/>
      <c r="J157" s="140"/>
      <c r="K157" s="124"/>
      <c r="L157" s="153"/>
      <c r="M157" s="144"/>
      <c r="N157" s="145"/>
      <c r="O157" s="144"/>
      <c r="P157" s="140"/>
      <c r="Q157" s="145"/>
      <c r="R157" s="144"/>
      <c r="S157" s="140"/>
      <c r="T157" s="140"/>
      <c r="U157" s="146"/>
      <c r="V157" s="146"/>
      <c r="W157" s="140"/>
      <c r="X157" s="141"/>
      <c r="Y157" s="142" t="s">
        <v>181</v>
      </c>
      <c r="Z157" s="226">
        <f t="shared" si="68"/>
        <v>0</v>
      </c>
    </row>
    <row r="158" spans="1:26" ht="15.75" thickBot="1" x14ac:dyDescent="0.3">
      <c r="A158" s="223"/>
      <c r="B158" s="67">
        <v>155</v>
      </c>
      <c r="C158" s="60">
        <f t="shared" ref="C158:C159" si="81">C157</f>
        <v>0</v>
      </c>
      <c r="D158" s="18">
        <f t="shared" ref="D158:D159" si="82">D157</f>
        <v>0</v>
      </c>
      <c r="E158" s="151"/>
      <c r="F158" s="152"/>
      <c r="G158" s="140"/>
      <c r="H158" s="140"/>
      <c r="I158" s="140"/>
      <c r="J158" s="140"/>
      <c r="K158" s="145"/>
      <c r="L158" s="153"/>
      <c r="M158" s="144"/>
      <c r="N158" s="145"/>
      <c r="O158" s="144"/>
      <c r="P158" s="140"/>
      <c r="Q158" s="145"/>
      <c r="R158" s="144"/>
      <c r="S158" s="140"/>
      <c r="T158" s="140"/>
      <c r="U158" s="146"/>
      <c r="V158" s="146"/>
      <c r="W158" s="140"/>
      <c r="X158" s="141"/>
      <c r="Y158" s="142" t="s">
        <v>181</v>
      </c>
      <c r="Z158" s="226">
        <f t="shared" si="68"/>
        <v>0</v>
      </c>
    </row>
    <row r="159" spans="1:26" ht="15.75" thickBot="1" x14ac:dyDescent="0.3">
      <c r="A159" s="223"/>
      <c r="B159" s="66">
        <v>156</v>
      </c>
      <c r="C159" s="69">
        <f t="shared" si="81"/>
        <v>0</v>
      </c>
      <c r="D159" s="21">
        <f t="shared" si="82"/>
        <v>0</v>
      </c>
      <c r="E159" s="157"/>
      <c r="F159" s="158"/>
      <c r="G159" s="110"/>
      <c r="H159" s="110"/>
      <c r="I159" s="110"/>
      <c r="J159" s="110"/>
      <c r="K159" s="124"/>
      <c r="L159" s="159"/>
      <c r="M159" s="114"/>
      <c r="N159" s="115"/>
      <c r="O159" s="114"/>
      <c r="P159" s="110"/>
      <c r="Q159" s="115"/>
      <c r="R159" s="114"/>
      <c r="S159" s="110"/>
      <c r="T159" s="101"/>
      <c r="U159" s="116"/>
      <c r="V159" s="116"/>
      <c r="W159" s="101"/>
      <c r="X159" s="102"/>
      <c r="Y159" s="103" t="s">
        <v>181</v>
      </c>
      <c r="Z159" s="226">
        <f t="shared" si="68"/>
        <v>0</v>
      </c>
    </row>
    <row r="160" spans="1:26" ht="15.75" thickBot="1" x14ac:dyDescent="0.3">
      <c r="A160" s="222">
        <v>40</v>
      </c>
      <c r="B160" s="71">
        <v>157</v>
      </c>
      <c r="C160" s="135"/>
      <c r="D160" s="97"/>
      <c r="E160" s="160"/>
      <c r="F160" s="150"/>
      <c r="G160" s="92"/>
      <c r="H160" s="92"/>
      <c r="I160" s="92"/>
      <c r="J160" s="92"/>
      <c r="K160" s="97"/>
      <c r="L160" s="128"/>
      <c r="M160" s="96"/>
      <c r="N160" s="97"/>
      <c r="O160" s="96"/>
      <c r="P160" s="92"/>
      <c r="Q160" s="97"/>
      <c r="R160" s="96"/>
      <c r="S160" s="92"/>
      <c r="T160" s="92"/>
      <c r="U160" s="239"/>
      <c r="V160" s="239"/>
      <c r="W160" s="92"/>
      <c r="X160" s="93"/>
      <c r="Y160" s="94" t="s">
        <v>181</v>
      </c>
      <c r="Z160" s="226">
        <f t="shared" si="68"/>
        <v>0</v>
      </c>
    </row>
    <row r="161" spans="1:26" ht="15.75" thickBot="1" x14ac:dyDescent="0.3">
      <c r="A161" s="223"/>
      <c r="B161" s="67">
        <v>158</v>
      </c>
      <c r="C161" s="60">
        <f>C160</f>
        <v>0</v>
      </c>
      <c r="D161" s="18">
        <f>D160</f>
        <v>0</v>
      </c>
      <c r="E161" s="151"/>
      <c r="F161" s="152"/>
      <c r="G161" s="140"/>
      <c r="H161" s="140"/>
      <c r="I161" s="140"/>
      <c r="J161" s="140"/>
      <c r="K161" s="124"/>
      <c r="L161" s="153"/>
      <c r="M161" s="144"/>
      <c r="N161" s="145"/>
      <c r="O161" s="144"/>
      <c r="P161" s="140"/>
      <c r="Q161" s="145"/>
      <c r="R161" s="144"/>
      <c r="S161" s="140"/>
      <c r="T161" s="140"/>
      <c r="U161" s="146"/>
      <c r="V161" s="146"/>
      <c r="W161" s="140"/>
      <c r="X161" s="141"/>
      <c r="Y161" s="142" t="s">
        <v>181</v>
      </c>
      <c r="Z161" s="226">
        <f t="shared" si="68"/>
        <v>0</v>
      </c>
    </row>
    <row r="162" spans="1:26" ht="15.75" thickBot="1" x14ac:dyDescent="0.3">
      <c r="A162" s="223"/>
      <c r="B162" s="67">
        <v>159</v>
      </c>
      <c r="C162" s="60">
        <f t="shared" ref="C162:C163" si="83">C161</f>
        <v>0</v>
      </c>
      <c r="D162" s="18">
        <f t="shared" ref="D162:D163" si="84">D161</f>
        <v>0</v>
      </c>
      <c r="E162" s="151"/>
      <c r="F162" s="152"/>
      <c r="G162" s="140"/>
      <c r="H162" s="140"/>
      <c r="I162" s="140"/>
      <c r="J162" s="140"/>
      <c r="K162" s="145"/>
      <c r="L162" s="153"/>
      <c r="M162" s="144"/>
      <c r="N162" s="145"/>
      <c r="O162" s="144"/>
      <c r="P162" s="140"/>
      <c r="Q162" s="145"/>
      <c r="R162" s="144"/>
      <c r="S162" s="140"/>
      <c r="T162" s="140"/>
      <c r="U162" s="146"/>
      <c r="V162" s="146"/>
      <c r="W162" s="140"/>
      <c r="X162" s="141"/>
      <c r="Y162" s="142" t="s">
        <v>181</v>
      </c>
      <c r="Z162" s="226">
        <f t="shared" si="68"/>
        <v>0</v>
      </c>
    </row>
    <row r="163" spans="1:26" ht="15.75" thickBot="1" x14ac:dyDescent="0.3">
      <c r="A163" s="224"/>
      <c r="B163" s="67">
        <v>160</v>
      </c>
      <c r="C163" s="61">
        <f t="shared" si="83"/>
        <v>0</v>
      </c>
      <c r="D163" s="19">
        <f t="shared" si="84"/>
        <v>0</v>
      </c>
      <c r="E163" s="157"/>
      <c r="F163" s="158"/>
      <c r="G163" s="110"/>
      <c r="H163" s="110"/>
      <c r="I163" s="110"/>
      <c r="J163" s="110"/>
      <c r="K163" s="229"/>
      <c r="L163" s="159"/>
      <c r="M163" s="114"/>
      <c r="N163" s="115"/>
      <c r="O163" s="114"/>
      <c r="P163" s="110"/>
      <c r="Q163" s="115"/>
      <c r="R163" s="114"/>
      <c r="S163" s="110"/>
      <c r="T163" s="110"/>
      <c r="U163" s="116"/>
      <c r="V163" s="116"/>
      <c r="W163" s="110"/>
      <c r="X163" s="111"/>
      <c r="Y163" s="112" t="s">
        <v>181</v>
      </c>
      <c r="Z163" s="226">
        <f t="shared" si="68"/>
        <v>0</v>
      </c>
    </row>
  </sheetData>
  <sheetProtection password="E399" sheet="1" objects="1" scenarios="1"/>
  <mergeCells count="57">
    <mergeCell ref="Y2:Y3"/>
    <mergeCell ref="A1:Y1"/>
    <mergeCell ref="F2:K2"/>
    <mergeCell ref="A2:A3"/>
    <mergeCell ref="B2:B3"/>
    <mergeCell ref="X2:X3"/>
    <mergeCell ref="W2:W3"/>
    <mergeCell ref="L2:L3"/>
    <mergeCell ref="R2:R3"/>
    <mergeCell ref="S2:S3"/>
    <mergeCell ref="T2:T3"/>
    <mergeCell ref="U2:U3"/>
    <mergeCell ref="V2:V3"/>
    <mergeCell ref="M2:N2"/>
    <mergeCell ref="O2:Q2"/>
    <mergeCell ref="A36:A39"/>
    <mergeCell ref="A24:A27"/>
    <mergeCell ref="A28:A31"/>
    <mergeCell ref="A48:A51"/>
    <mergeCell ref="A16:A19"/>
    <mergeCell ref="A20:A23"/>
    <mergeCell ref="A4:A7"/>
    <mergeCell ref="A8:A11"/>
    <mergeCell ref="A12:A15"/>
    <mergeCell ref="C2:C3"/>
    <mergeCell ref="D2:E2"/>
    <mergeCell ref="A52:A55"/>
    <mergeCell ref="A40:A43"/>
    <mergeCell ref="A44:A47"/>
    <mergeCell ref="A32:A35"/>
    <mergeCell ref="A64:A67"/>
    <mergeCell ref="A68:A71"/>
    <mergeCell ref="A56:A59"/>
    <mergeCell ref="A60:A63"/>
    <mergeCell ref="A80:A83"/>
    <mergeCell ref="A84:A87"/>
    <mergeCell ref="A72:A75"/>
    <mergeCell ref="A76:A79"/>
    <mergeCell ref="A96:A99"/>
    <mergeCell ref="A100:A103"/>
    <mergeCell ref="A88:A91"/>
    <mergeCell ref="A92:A95"/>
    <mergeCell ref="A112:A115"/>
    <mergeCell ref="A116:A119"/>
    <mergeCell ref="A104:A107"/>
    <mergeCell ref="A108:A111"/>
    <mergeCell ref="A128:A131"/>
    <mergeCell ref="A160:A163"/>
    <mergeCell ref="A152:A155"/>
    <mergeCell ref="A156:A159"/>
    <mergeCell ref="A132:A135"/>
    <mergeCell ref="A120:A123"/>
    <mergeCell ref="A124:A127"/>
    <mergeCell ref="A144:A147"/>
    <mergeCell ref="A148:A151"/>
    <mergeCell ref="A136:A139"/>
    <mergeCell ref="A140:A143"/>
  </mergeCells>
  <dataValidations count="17">
    <dataValidation type="date" allowBlank="1" showInputMessage="1" showErrorMessage="1" errorTitle="Hiba!" error="Kérjük, 2020.11.01. és 2022.01.01. közötti értéket adjon meg ÉÉÉÉ.HH.NN formátumban!" promptTitle="Felvétel készítésének dátuma" prompt="Kérjük, adja meg a vizsgálat dátumát!" sqref="C4 C8 C12 C16 C20 C24 C28 C32 C36 C40 C44 C48 C52 C56 C60 C64 C68 C72 C76 C80 C84 C88 C92 C96 C100 C104 C108 C112 C116 C120 C124 C128 C132 C136 C140 C144 C148 C152 C156 C160">
      <formula1>44136</formula1>
      <formula2>44562</formula2>
    </dataValidation>
    <dataValidation type="whole" allowBlank="1" showInputMessage="1" showErrorMessage="1" errorTitle="Hiba!" error="Kérjük, hogy 18 - 100 közötti egész számot írjon be!" promptTitle="Páciens kora" prompt="Kérjük, adja meg a páciens korát!" sqref="D4 D8 D12 D16 D20 D24 D28 D32 D36 D40 D44 D48 D52 D56 D60 D64 D68 D72 D76 D80 D84 D88 D92 D96 D100 D104 D108 D112 D116 D120 D124 D128 D132 D136 D140 D144 D148 D152 D156 D160">
      <formula1>18</formula1>
      <formula2>100</formula2>
    </dataValidation>
    <dataValidation type="decimal" allowBlank="1" showInputMessage="1" showErrorMessage="1" errorTitle="Hiba!" error="Kérjük, 0 - 110 közötti, két tizedesjegy pontossággal megadott számot írjon be!" promptTitle="Komprimált emlővasagság" prompt="Kérjük, adja meg a berendezés által kijelzett komprimált emlővastagságát mm értékben!" sqref="E4:E163">
      <formula1>0</formula1>
      <formula2>110</formula2>
    </dataValidation>
    <dataValidation type="decimal" allowBlank="1" showInputMessage="1" showErrorMessage="1" errorTitle="Hiba!" error="Kérjük, 0 - 100 közötti számot írjon be két tizedesjegy pontossággal!" promptTitle="Fókusz-emlőtartó távolság" prompt="Kérjük, adja meg a fókusz-emlőtartó távolságát két tizedesjegy pontossággal, cm mértékegységben!" sqref="F4:F163">
      <formula1>0</formula1>
      <formula2>100</formula2>
    </dataValidation>
    <dataValidation type="whole" allowBlank="1" showInputMessage="1" showErrorMessage="1" errorTitle="Hiba!" error="Kérjük, 10 - 300 közötti egész számot írjon be!" promptTitle="Kompressziós erő" prompt="Kérjük, adja meg a felvétel során a berendezés által kiírt kompressziós erő nagyságát Newton (N) mértékegységben!" sqref="T4:T163">
      <formula1>10</formula1>
      <formula2>300</formula2>
    </dataValidation>
    <dataValidation allowBlank="1" showInputMessage="1" showErrorMessage="1" promptTitle="Felvétel sorszáma" prompt="A felvételt azonosító sorszám, amely az adott páciens esetén egyedi. Mivel egy páciensről több felvételt is készítenek, ezzel segítik az azonosítást._x000a_Amennyiben egy páciensről nem készült 4 db felvétel, a maradék sorokat kérjük üresen hagyni." sqref="B4:B163"/>
    <dataValidation type="whole" allowBlank="1" showInputMessage="1" showErrorMessage="1" errorTitle="Hiba!" error="Kérjük, 1 - 10 közötti egész számot írjon be!" promptTitle="Képminőség osztályozása" prompt="Kérjük, hogy 1…10 skálán adja meg az átvilágítások minőségének értékelését. A legrosszabb érték 1, azaz teljesen értékelhetetlen, a legjobb értékelés a 10-es, vagyis az elképzelhető legjobb értékelhetőségű." sqref="W4:W163">
      <formula1>1</formula1>
      <formula2>10</formula2>
    </dataValidation>
    <dataValidation allowBlank="1" showInputMessage="1" showErrorMessage="1" prompt="Kérjük, itt adja meg az adott felvétellel kapcsolatos egyéb megjegyzéseit!" sqref="Y4:Y163"/>
    <dataValidation type="whole" allowBlank="1" showInputMessage="1" showErrorMessage="1" errorTitle="Hiba!" error="Kérjük, 0 - 40 közötti egész számot adjon meg!" promptTitle="Beállított mezőméret" prompt="Kérjük, adja meg a beállított mezőméret szélességét (mellkasfali oldallal párhuzamos méret) cm értékben!" sqref="M4:M163">
      <formula1>0</formula1>
      <formula2>40</formula2>
    </dataValidation>
    <dataValidation type="whole" allowBlank="1" showInputMessage="1" showErrorMessage="1" errorTitle="Hiba!" error="Kérjük, 0 - 30 közötti egész számot adjon meg!" promptTitle="Beállított mezőméret" prompt="Kérjük, adja meg a beállított mezőméret hosszúságát (mellkasfali oldalra merőleges méret) cm értékben!" sqref="N4:N163">
      <formula1>0</formula1>
      <formula2>30</formula2>
    </dataValidation>
    <dataValidation type="decimal" allowBlank="1" showInputMessage="1" showErrorMessage="1" errorTitle="Hiba!" error="Kérjük, 0 - 5000 közötti számot adjon meg!" promptTitle="Alkalmazott felvételi idő" prompt="Kérjük, adja meg a beállított, vagy a berendezés által visszajelzett felvételi idő értékét miliszekundum (ms) formájában (1 sec = 1000 ms). " sqref="Q4:Q163">
      <formula1>0</formula1>
      <formula2>5000</formula2>
    </dataValidation>
    <dataValidation type="decimal" allowBlank="1" showInputMessage="1" showErrorMessage="1" errorTitle="Hiba!" error="Kérjük, 0 - 1000 közötti számot adjon meg!" promptTitle="Beállított mAs-érték" prompt="Kérjük, adja meg a felvételezés során beállított, vagy a berendezés által visszajelzett mAs-értéket!" sqref="P4:P163">
      <formula1>0</formula1>
      <formula2>1000</formula2>
    </dataValidation>
    <dataValidation type="whole" allowBlank="1" showInputMessage="1" showErrorMessage="1" errorTitle="Hiba!" error="Kérjük, 15 - 50 kV közötti értéket írjon be egész szám formájában!" promptTitle="Alkalmazott csőfeszültség" prompt="Kérjük, írja be a felvételezés során beállított, vagy a berendezés által visszajelzett csőfeszültésg (kV) értékét!" sqref="O4:O163">
      <formula1>15</formula1>
      <formula2>50</formula2>
    </dataValidation>
    <dataValidation type="decimal" allowBlank="1" showInputMessage="1" showErrorMessage="1" errorTitle="Hiba!" error="Kérjük, 50 - 75 közötti számot írjon be!" promptTitle="Fókusz-bőr távolság" prompt="Kérjük, adja meg a legkisebb fólusz-bőr távolságot cm értékben!" sqref="S4:S163">
      <formula1>50</formula1>
      <formula2>75</formula2>
    </dataValidation>
    <dataValidation type="decimal" allowBlank="1" showInputMessage="1" showErrorMessage="1" errorTitle="Hiba!" error="Kérjük, 0,1 - 1,0 közötti számot írjon be!" promptTitle="HVL" prompt="A sugárzás minőségére jellemző mennyiség. Amennyiben ismerik, kérjük megadni e mennyiséget is, ha nem, kérjük írjanak egy &quot;-&quot; jelet a cellába._x000a_Részletes leírásért lásd az útmutatót!" sqref="R4:R163">
      <formula1>0.1</formula1>
      <formula2>1</formula2>
    </dataValidation>
    <dataValidation type="decimal" allowBlank="1" showInputMessage="1" showErrorMessage="1" errorTitle="Hiba!" error="Kérjük, 0 - 60 közötti számot írjon be!" promptTitle="Belépőoldali bőrdózis" prompt="Kérjük, adja meg a berendezés által kijelzett belépőoldali bőrdózis (ESD/ESE) nagyságát két tizedesjegy pontossággal, mGy mértékegységben!" sqref="U4:U163">
      <formula1>0</formula1>
      <formula2>60</formula2>
    </dataValidation>
    <dataValidation type="decimal" allowBlank="1" showInputMessage="1" showErrorMessage="1" errorTitle="Hiba!" error="Kérjük, 0 - 30 közötti számot írjon be!" promptTitle="Visszajelzett mirigydózis" prompt="Kérjük, adja meg a berendezés által kijelzett átlagos mirigydózis (AGD/MGD) nagyságát két tizedesjegy pontossággal, mGy mértékegységben!" sqref="V4:V163">
      <formula1>0</formula1>
      <formula2>30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errorTitle="Hiba!" error="Kérjük, válasszon a legördülő listából!" promptTitle="Alkalmaztak rácsot?" prompt="Kérjük, válasszon a legördülő listából!">
          <x14:formula1>
            <xm:f>Adatok!$H$3:$H$5</xm:f>
          </x14:formula1>
          <xm:sqref>H4:H163</xm:sqref>
        </x14:dataValidation>
        <x14:dataValidation type="list" allowBlank="1" showInputMessage="1" showErrorMessage="1" errorTitle="Hiba!" error="Kérjük, válasszon a legördülő listából!" promptTitle="Anód anyaga" prompt="Kérjük, válassza ki a legördülő listából a felvételezeés során használt anód (target) anyagát !">
          <x14:formula1>
            <xm:f>Adatok!$I$3:$I$6</xm:f>
          </x14:formula1>
          <xm:sqref>I4:I163</xm:sqref>
        </x14:dataValidation>
        <x14:dataValidation type="list" allowBlank="1" showInputMessage="1" showErrorMessage="1" errorTitle="Hiba!" error="Kérjük, válasszon a legördülő listából!" promptTitle="Takarás alkalmazása" prompt="Alkalmaztak a páciens egyéb, nem felvételezett testrészeit védő ólomtakarást a felvétel készítése során? Kérjük, válasszon a legördülő listából!">
          <x14:formula1>
            <xm:f>Adatok!$H$3:$H$5</xm:f>
          </x14:formula1>
          <xm:sqref>X4:X163</xm:sqref>
        </x14:dataValidation>
        <x14:dataValidation type="list" allowBlank="1" showInputMessage="1" showErrorMessage="1" errorTitle="Hiba!" error="Kérjük, válasszon a legördülő listából!" promptTitle="Szűrő megadása" prompt="Kérjük, adja meg a legördülő lista segítségével a felvételezés során alkalmazott szűrő anyagát!">
          <x14:formula1>
            <xm:f>Adatok!$J$3:$J$12</xm:f>
          </x14:formula1>
          <xm:sqref>J4:J163</xm:sqref>
        </x14:dataValidation>
        <x14:dataValidation type="list" allowBlank="1" showInputMessage="1" showErrorMessage="1" errorTitle="Hiba!" error="Kérjük, válasszon a legördülő listából!" promptTitle="Expozíciós mód megadása" prompt="Kérjük, válassza ki a legördülő listából a felvétel során alkalmazott expozíciós beállítást!">
          <x14:formula1>
            <xm:f>Adatok!$L$3:$L$11</xm:f>
          </x14:formula1>
          <xm:sqref>L4:L163</xm:sqref>
        </x14:dataValidation>
        <x14:dataValidation type="list" allowBlank="1" showInputMessage="1" showErrorMessage="1" errorTitle="Hiba!" error="Kérjük, válasszon a legördülő listából!" promptTitle="Vetítési irány" prompt="Az adott felvétel elkészítéséhez alkalmazott irány. Kiválasztható: L- és R-, vagyis bal és jobb emlőhöz: CC, ML, LM, MLO, LMO és LAT. A ritkább technikákra az &quot;egyéb&quot; opciót válassza ki._x000a_Részletes leírásért lásd az útmutatót!">
          <x14:formula1>
            <xm:f>Adatok!$J$15:$J$21</xm:f>
          </x14:formula1>
          <xm:sqref>G4:G163</xm:sqref>
        </x14:dataValidation>
        <x14:dataValidation type="list" allowBlank="1" showInputMessage="1" showErrorMessage="1" errorTitle="Hiba!" error="Kérjük, válasszon a legördülő listából!" promptTitle="Fókuszfolt mérete" prompt="Kérjük, adja meg a legördülő lista segítségével a felvételhez használt fókuszfolt méretét!">
          <x14:formula1>
            <xm:f>Adatok!$K$3:$K$4</xm:f>
          </x14:formula1>
          <xm:sqref>K4:K163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8</vt:i4>
      </vt:variant>
    </vt:vector>
  </HeadingPairs>
  <TitlesOfParts>
    <vt:vector size="8" baseType="lpstr">
      <vt:lpstr>Tájékoztató</vt:lpstr>
      <vt:lpstr>Adatok</vt:lpstr>
      <vt:lpstr>OENO 31930</vt:lpstr>
      <vt:lpstr>OENO 31931</vt:lpstr>
      <vt:lpstr>OENO 31932</vt:lpstr>
      <vt:lpstr>OENO 31934</vt:lpstr>
      <vt:lpstr>OENO 31936</vt:lpstr>
      <vt:lpstr>OENO 42400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Mihályi Dávid</dc:creator>
  <cp:lastModifiedBy>Mihályi Dávid</cp:lastModifiedBy>
  <dcterms:created xsi:type="dcterms:W3CDTF">2020-09-16T06:53:09Z</dcterms:created>
  <dcterms:modified xsi:type="dcterms:W3CDTF">2021-09-13T10:41:38Z</dcterms:modified>
</cp:coreProperties>
</file>